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45"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<sst xmlns="http://schemas.openxmlformats.org/spreadsheetml/2006/main" count="2088" uniqueCount="547">
  <si>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</si>
  <si>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</si>
  <si>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</si>
  <si>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</si>
  <si>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</si>
  <si>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</si>
  <si>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</si>
  <si>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</si>
  <si>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</si>
  <si>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</si>
  <si>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</si>
  <si>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</si>
  <si>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</si>
  <si>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</si>
  <si>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</si>
  <si>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</si>
  <si>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</si>
  <si>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</si>
  <si>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</si>
  <si>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</si>
  <si>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</si>
  <si>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</si>
  <si>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</si>
  <si>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</si>
  <si>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</si>
  <si>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</si>
  <si>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</si>
  <si>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</si>
  <si>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</si>
  <si>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</si>
  <si>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</si>
  <si>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</si>
  <si>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</si>
  <si>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</si>
  <si>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</si>
  <si>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</si>
  <si>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</si>
  <si>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</si>
  <si>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</si>
  <si>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</si>
  <si>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</si>
  <si>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</si>
  <si>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</si>
  <si>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</si>
  <si>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</si>
  <si>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</si>
  <si>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</si>
  <si>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</si>
  <si>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</si>
  <si>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</si>
  <si>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</si>
  <si>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</si>
  <si>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</si>
  <si>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</si>
  <si>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</si>
  <si>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</si>
  <si>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</si>
  <si>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</si>
  <si>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</si>
  <si>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</si>
  <si>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</si>
  <si>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</si>
  <si>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</si>
  <si>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</si>
  <si>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</si>
  <si>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</si>
  <si>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</si>
  <si>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</si>
  <si>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</si>
  <si>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</si>
  <si>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</si>
  <si>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</si>
  <si>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</si>
  <si>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</si>
  <si>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</si>
  <si>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</si>
  <si>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</si>
  <si>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</si>
  <si>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</si>
  <si>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</si>
  <si>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</si>
  <si>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</si>
  <si>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</si>
  <si>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</si>
  <si>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</si>
  <si>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</si>
  <si>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</si>
  <si>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</si>
  <si>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</si>
  <si>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</si>
  <si>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</si>
  <si>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</si>
  <si>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</si>
  <si>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</si>
  <si>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</si>
  <si>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</si>
  <si>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</si>
  <si>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</si>
  <si>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</si>
  <si>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</si>
  <si>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</si>
  <si>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</si>
  <si>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</si>
  <si>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</si>
  <si>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</si>
  <si>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</si>
  <si>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</si>
  <si>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</si>
  <si>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</si>
  <si>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</si>
  <si>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</si>
  <si>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</si>
  <si>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</si>
  <si>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</si>
  <si>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</si>
  <si>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</si>
  <si>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</si>
  <si>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</si>
  <si>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</si>
  <si>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</si>
  <si>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</si>
  <si>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</si>
  <si>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</si>
  <si>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</si>
  <si>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</si>
  <si>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</si>
  <si>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</si>
  <si>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</si>
  <si>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</si>
  <si>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</si>
  <si>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</si>
  <si>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</si>
  <si>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</si>
  <si>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</si>
  <si>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</si>
  <si>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</si>
  <si>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</si>
  <si>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</si>
  <si>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</si>
  <si>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</si>
  <si>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</si>
  <si>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</si>
  <si>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</si>
  <si>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</si>
  <si>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</si>
  <si>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</si>
  <si>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</si>
  <si>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</si>
  <si>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</si>
  <si>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</si>
  <si>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</si>
  <si>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</si>
  <si>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</si>
  <si>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</si>
  <si>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</si>
  <si>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</si>
  <si>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</si>
  <si>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</si>
  <si>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</si>
  <si>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</si>
  <si>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</si>
  <si>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</si>
  <si>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</si>
  <si>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</si>
  <si>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</si>
  <si>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</si>
  <si>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</si>
  <si>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</si>
  <si>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</si>
  <si>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</si>
  <si>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</si>
  <si>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</si>
  <si>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</si>
  <si>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</si>
  <si>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</si>
  <si>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</si>
  <si>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</si>
  <si>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</si>
  <si>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</si>
  <si>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</si>
  <si>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</si>
  <si>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</si>
  <si>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</si>
  <si>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</si>
  <si>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</si>
  <si>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</si>
  <si>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</si>
  <si>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</si>
  <si>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</si>
  <si>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</si>
  <si>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</si>
  <si>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</si>
  <si>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</si>
  <si>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</si>
  <si>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</si>
  <si>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</si>
  <si>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</si>
  <si>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</si>
  <si>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</si>
  <si>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</si>
  <si>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</si>
  <si>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</si>
  <si>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</si>
  <si>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</si>
  <si>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</si>
  <si>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</si>
  <si>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</si>
  <si>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</si>
  <si>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</si>
  <si>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</si>
  <si>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</si>
  <si>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</si>
  <si>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</si>
  <si>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</si>
  <si>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</si>
  <si>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</si>
  <si>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</si>
  <si>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</si>
  <si>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</si>
  <si>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</si>
  <si>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</si>
  <si>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</si>
  <si>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</si>
  <si>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</si>
  <si>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</si>
  <si>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</si>
  <si>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</si>
  <si>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</si>
  <si>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</si>
  <si>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</si>
  <si>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</si>
  <si>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</si>
  <si>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</si>
  <si>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</si>
  <si>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</si>
  <si>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</si>
  <si>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</si>
  <si>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</si>
  <si>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</si>
  <si>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</si>
  <si>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</si>
  <si>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</si>
  <si>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</si>
  <si>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</si>
  <si>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</si>
  <si>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</si>
  <si>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</si>
  <si>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</si>
  <si>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</si>
  <si>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</si>
  <si>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</si>
  <si>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</si>
  <si>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</si>
  <si>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</si>
  <si>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</si>
  <si>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</si>
  <si>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</si>
  <si>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</si>
  <si>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</si>
  <si>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</si>
  <si>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</si>
  <si>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</si>
  <si>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</si>
  <si>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</si>
  <si>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</si>
  <si>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</si>
  <si>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</si>
  <si>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</si>
  <si>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</si>
  <si>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</si>
  <si>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</si>
  <si>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</si>
  <si>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</si>
  <si>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</si>
  <si>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</si>
  <si>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</si>
  <si>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</si>
  <si>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</si>
  <si>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</si>
  <si>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</si>
  <si>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</si>
  <si>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</si>
  <si>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</si>
  <si>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</si>
  <si>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</si>
  <si>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</si>
  <si>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</si>
  <si>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</si>
  <si>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</si>
  <si>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</si>
  <si>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</si>
  <si>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</si>
  <si>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</si>
  <si>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</si>
  <si>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</si>
  <si>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</si>
  <si>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</si>
  <si>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</si>
  <si>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</si>
  <si>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</si>
  <si>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</si>
  <si>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</si>
  <si>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</si>
  <si>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</si>
  <si>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</si>
  <si>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</si>
  <si>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</si>
  <si>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</si>
  <si>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</si>
  <si>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</si>
  <si>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</si>
  <si>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</si>
  <si>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</si>
  <si>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</si>
  <si>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</si>
  <si>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</si>
  <si>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</si>
  <si>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</si>
  <si>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</si>
  <si>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</si>
  <si>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</si>
  <si>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</si>
  <si>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</si>
  <si>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</si>
  <si>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</si>
  <si>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</si>
  <si>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</si>
  <si>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</si>
  <si>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</si>
  <si>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</si>
  <si>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</si>
  <si>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</si>
  <si>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</si>
  <si>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</si>
  <si>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</si>
  <si>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</si>
  <si>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</si>
  <si>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</si>
  <si>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</si>
  <si>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</si>
  <si>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</si>
  <si>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</si>
  <si>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</si>
  <si>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</si>
  <si>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</si>
  <si>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</si>
  <si>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</si>
  <si>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</si>
  <si>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</si>
  <si>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</si>
  <si>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</si>
  <si>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</si>
  <si>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</si>
  <si>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</si>
  <si>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</si>
  <si>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</si>
  <si>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</si>
  <si>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</si>
  <si>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</si>
  <si>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</si>
  <si>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</si>
  <si>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</si>
  <si>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</si>
  <si>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</si>
  <si>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</si>
  <si>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</si>
  <si>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</si>
  <si>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</si>
  <si>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</si>
  <si>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</si>
  <si>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</si>
  <si>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</si>
  <si>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</si>
  <si>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</si>
  <si>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</si>
  <si>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</si>
  <si>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</si>
  <si>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</si>
  <si>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</si>
  <si>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</si>
  <si>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</si>
  <si>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</si>
  <si>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</si>
  <si>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</si>
  <si>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</si>
  <si>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</si>
  <si>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</si>
  <si>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</si>
  <si>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</si>
  <si>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</si>
  <si>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</si>
  <si>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</si>
  <si>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</si>
  <si>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</si>
  <si>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</si>
  <si>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</si>
  <si>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</si>
  <si>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</si>
  <si>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</si>
  <si>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</si>
  <si>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</si>
  <si>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</si>
  <si>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</si>
  <si>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</si>
  <si>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</si>
  <si>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</si>
  <si>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</si>
  <si>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</si>
  <si>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</si>
  <si>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</si>
  <si>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</si>
  <si>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</si>
  <si>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</si>
  <si>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</si>
  <si>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</si>
  <si>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</si>
  <si>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</si>
  <si>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</si>
  <si>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</si>
  <si>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</si>
  <si>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</si>
  <si>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</si>
  <si>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</si>
  <si>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</si>
  <si>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</si>
  <si>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</si>
  <si>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</si>
  <si>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</si>
  <si>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</si>
  <si>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</si>
  <si>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</si>
  <si>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</si>
  <si>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</si>
  <si>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</si>
  <si>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</si>
  <si>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</si>
  <si>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</si>
  <si>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</si>
  <si>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</si>
  <si>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</si>
  <si>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</si>
  <si>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</si>
  <si>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</si>
  <si>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</si>
  <si>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</si>
  <si>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</si>
  <si>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</si>
  <si>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</si>
  <si>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</si>
  <si>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</si>
  <si>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</si>
  <si>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</si>
  <si>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</si>
  <si>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</si>
  <si>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</si>
  <si>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</si>
  <si>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</si>
  <si>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</si>
  <si>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</si>
  <si>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</si>
  <si>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</si>
  <si>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</si>
  <si>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</si>
  <si>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</si>
  <si>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</si>
  <si>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</si>
  <si>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</si>
  <si>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</si>
  <si>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</si>
  <si>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</si>
  <si>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</si>
  <si>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</si>
  <si>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</si>
  <si>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</si>
  <si>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</si>
  <si>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</si>
  <si>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</si>
  <si>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</si>
  <si>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</si>
  <si>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（建設海岸）海岸事業調査費</t>
    <rPh sb="1" eb="3">
      <t>ケンセツ</t>
    </rPh>
    <rPh sb="3" eb="5">
      <t>カイガン</t>
    </rPh>
    <rPh sb="6" eb="8">
      <t>カイガン</t>
    </rPh>
    <rPh sb="8" eb="10">
      <t>ジギョウ</t>
    </rPh>
    <rPh sb="10" eb="13">
      <t>チョウサヒ</t>
    </rPh>
    <phoneticPr fontId="5"/>
  </si>
  <si>
    <t>沖縄振興特別措置法、海岸法等</t>
    <rPh sb="0" eb="2">
      <t>オキナワ</t>
    </rPh>
    <rPh sb="2" eb="4">
      <t>シンコウ</t>
    </rPh>
    <rPh sb="4" eb="6">
      <t>トクベツ</t>
    </rPh>
    <rPh sb="6" eb="9">
      <t>ソチホウ</t>
    </rPh>
    <rPh sb="10" eb="13">
      <t>カイガンホウ</t>
    </rPh>
    <rPh sb="13" eb="14">
      <t>トウ</t>
    </rPh>
    <phoneticPr fontId="5"/>
  </si>
  <si>
    <t>沖縄振興基本方針、沖縄振興計画　等</t>
    <rPh sb="0" eb="2">
      <t>オキナワ</t>
    </rPh>
    <rPh sb="2" eb="4">
      <t>シンコウ</t>
    </rPh>
    <rPh sb="4" eb="6">
      <t>キホン</t>
    </rPh>
    <rPh sb="6" eb="8">
      <t>ホウシン</t>
    </rPh>
    <rPh sb="9" eb="11">
      <t>オキナワ</t>
    </rPh>
    <rPh sb="11" eb="13">
      <t>シンコウ</t>
    </rPh>
    <rPh sb="13" eb="15">
      <t>ケイカク</t>
    </rPh>
    <rPh sb="16" eb="17">
      <t>トウ</t>
    </rPh>
    <phoneticPr fontId="5"/>
  </si>
  <si>
    <t>沖縄振興計画に基づき、高潮や津波、波浪等による自然災害や海岸侵食から県民の生命、財産を守るため、景観や生態系など自然環境に配慮した海岸保全に努めることを目的とする。</t>
    <rPh sb="0" eb="2">
      <t>オキナワ</t>
    </rPh>
    <rPh sb="2" eb="4">
      <t>シンコウ</t>
    </rPh>
    <rPh sb="4" eb="6">
      <t>ケイカク</t>
    </rPh>
    <rPh sb="7" eb="8">
      <t>モト</t>
    </rPh>
    <rPh sb="11" eb="13">
      <t>タカシオ</t>
    </rPh>
    <rPh sb="14" eb="16">
      <t>ツナミ</t>
    </rPh>
    <rPh sb="17" eb="19">
      <t>ハロウ</t>
    </rPh>
    <rPh sb="19" eb="20">
      <t>トウ</t>
    </rPh>
    <rPh sb="23" eb="25">
      <t>シゼン</t>
    </rPh>
    <rPh sb="25" eb="27">
      <t>サイガイ</t>
    </rPh>
    <rPh sb="28" eb="30">
      <t>カイガン</t>
    </rPh>
    <rPh sb="30" eb="32">
      <t>シンショク</t>
    </rPh>
    <rPh sb="34" eb="36">
      <t>ケンミン</t>
    </rPh>
    <rPh sb="37" eb="39">
      <t>セイメイ</t>
    </rPh>
    <rPh sb="40" eb="42">
      <t>ザイサン</t>
    </rPh>
    <rPh sb="43" eb="44">
      <t>マモ</t>
    </rPh>
    <rPh sb="48" eb="50">
      <t>ケイカン</t>
    </rPh>
    <rPh sb="51" eb="54">
      <t>セイタイケイ</t>
    </rPh>
    <rPh sb="56" eb="58">
      <t>シゼン</t>
    </rPh>
    <rPh sb="58" eb="60">
      <t>カンキョウ</t>
    </rPh>
    <rPh sb="61" eb="63">
      <t>ハイリョ</t>
    </rPh>
    <rPh sb="65" eb="67">
      <t>カイガン</t>
    </rPh>
    <rPh sb="67" eb="69">
      <t>ホゼン</t>
    </rPh>
    <rPh sb="70" eb="71">
      <t>ツト</t>
    </rPh>
    <rPh sb="76" eb="78">
      <t>モクテキ</t>
    </rPh>
    <phoneticPr fontId="5"/>
  </si>
  <si>
    <t>○直轄事業
　国が実施する海岸事業に関する調査
国費率
　事業調査：国10/10
※内閣府で一括計上し、国土交通省で執行</t>
    <rPh sb="1" eb="3">
      <t>チョッカツ</t>
    </rPh>
    <rPh sb="3" eb="5">
      <t>ジギョウ</t>
    </rPh>
    <rPh sb="7" eb="8">
      <t>クニ</t>
    </rPh>
    <rPh sb="9" eb="11">
      <t>ジッシ</t>
    </rPh>
    <rPh sb="13" eb="17">
      <t>カイガンジギョウ</t>
    </rPh>
    <rPh sb="18" eb="19">
      <t>カン</t>
    </rPh>
    <rPh sb="21" eb="23">
      <t>チョウサ</t>
    </rPh>
    <rPh sb="25" eb="27">
      <t>コクヒ</t>
    </rPh>
    <rPh sb="27" eb="28">
      <t>リツ</t>
    </rPh>
    <rPh sb="30" eb="32">
      <t>ジギョウ</t>
    </rPh>
    <rPh sb="32" eb="34">
      <t>チョウサ</t>
    </rPh>
    <rPh sb="35" eb="36">
      <t>クニ</t>
    </rPh>
    <rPh sb="43" eb="46">
      <t>ナイカクフ</t>
    </rPh>
    <rPh sb="47" eb="49">
      <t>イッカツ</t>
    </rPh>
    <rPh sb="49" eb="51">
      <t>ケイジョウ</t>
    </rPh>
    <rPh sb="53" eb="55">
      <t>コクド</t>
    </rPh>
    <rPh sb="55" eb="58">
      <t>コウツウショウ</t>
    </rPh>
    <rPh sb="59" eb="61">
      <t>シッコウ</t>
    </rPh>
    <phoneticPr fontId="5"/>
  </si>
  <si>
    <t>○</t>
  </si>
  <si>
    <t>関係法令に基づき、海岸の保全を目的に国が実施している重要な事業である。</t>
    <rPh sb="0" eb="2">
      <t>カンケイ</t>
    </rPh>
    <rPh sb="2" eb="4">
      <t>ホウレイ</t>
    </rPh>
    <rPh sb="5" eb="6">
      <t>モト</t>
    </rPh>
    <rPh sb="9" eb="11">
      <t>カイガン</t>
    </rPh>
    <rPh sb="12" eb="14">
      <t>ホゼン</t>
    </rPh>
    <rPh sb="15" eb="17">
      <t>モクテキ</t>
    </rPh>
    <rPh sb="18" eb="19">
      <t>クニ</t>
    </rPh>
    <rPh sb="20" eb="22">
      <t>ジッシ</t>
    </rPh>
    <rPh sb="26" eb="28">
      <t>ジュウヨウ</t>
    </rPh>
    <rPh sb="29" eb="31">
      <t>ジギョウ</t>
    </rPh>
    <phoneticPr fontId="5"/>
  </si>
  <si>
    <t>同上</t>
    <rPh sb="0" eb="2">
      <t>ドウジョウ</t>
    </rPh>
    <phoneticPr fontId="5"/>
  </si>
  <si>
    <t>無</t>
  </si>
  <si>
    <t>入札手続きの透明性・競争性の確保に努めており、支出先は、適切な入札方式、手続きを経て決定している。</t>
    <rPh sb="0" eb="2">
      <t>ニュウサツ</t>
    </rPh>
    <rPh sb="2" eb="4">
      <t>テツヅ</t>
    </rPh>
    <rPh sb="6" eb="9">
      <t>トウメイセイ</t>
    </rPh>
    <rPh sb="10" eb="13">
      <t>キョウソウセイ</t>
    </rPh>
    <rPh sb="14" eb="16">
      <t>カクホ</t>
    </rPh>
    <rPh sb="17" eb="18">
      <t>ツト</t>
    </rPh>
    <rPh sb="23" eb="26">
      <t>シシュツサキ</t>
    </rPh>
    <rPh sb="28" eb="30">
      <t>テキセツ</t>
    </rPh>
    <rPh sb="31" eb="33">
      <t>ニュウサツ</t>
    </rPh>
    <rPh sb="33" eb="35">
      <t>ホウシキ</t>
    </rPh>
    <rPh sb="36" eb="38">
      <t>テツヅ</t>
    </rPh>
    <rPh sb="40" eb="41">
      <t>ヘ</t>
    </rPh>
    <rPh sb="42" eb="44">
      <t>ケッテイ</t>
    </rPh>
    <phoneticPr fontId="5"/>
  </si>
  <si>
    <t>‐</t>
  </si>
  <si>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5"/>
  </si>
  <si>
    <t>成果目標に見合った成果実績をあげている。</t>
    <rPh sb="0" eb="2">
      <t>セイカ</t>
    </rPh>
    <rPh sb="2" eb="4">
      <t>モクヒョウ</t>
    </rPh>
    <rPh sb="5" eb="7">
      <t>ミア</t>
    </rPh>
    <rPh sb="9" eb="11">
      <t>セイカ</t>
    </rPh>
    <rPh sb="11" eb="13">
      <t>ジッセキ</t>
    </rPh>
    <phoneticPr fontId="5"/>
  </si>
  <si>
    <t>事業目的に沿って、適切な手段・方法で実施している。</t>
    <rPh sb="0" eb="2">
      <t>ジギョウ</t>
    </rPh>
    <rPh sb="2" eb="4">
      <t>モクテキ</t>
    </rPh>
    <rPh sb="5" eb="6">
      <t>ソ</t>
    </rPh>
    <rPh sb="9" eb="11">
      <t>テキセツ</t>
    </rPh>
    <rPh sb="12" eb="14">
      <t>シュダン</t>
    </rPh>
    <rPh sb="15" eb="17">
      <t>ホウホウ</t>
    </rPh>
    <rPh sb="18" eb="20">
      <t>ジッシ</t>
    </rPh>
    <phoneticPr fontId="5"/>
  </si>
  <si>
    <t>成果物は、海岸の整備の促進に十分に活用されている。</t>
    <rPh sb="0" eb="3">
      <t>セイカブツ</t>
    </rPh>
    <rPh sb="5" eb="7">
      <t>カイガン</t>
    </rPh>
    <rPh sb="8" eb="10">
      <t>セイビ</t>
    </rPh>
    <rPh sb="11" eb="13">
      <t>ソクシン</t>
    </rPh>
    <rPh sb="14" eb="16">
      <t>ジュウブン</t>
    </rPh>
    <rPh sb="17" eb="19">
      <t>カツヨウ</t>
    </rPh>
    <phoneticPr fontId="5"/>
  </si>
  <si>
    <t>・予算の効果的・効率的な執行に努めている。また、資金の流れの検証ができるよう、契約額・支出先及び契約方式等を把握している。
・調査結果については、引き続き海岸事業の実施に活用していくことが必要。</t>
    <rPh sb="1" eb="3">
      <t>ヨサン</t>
    </rPh>
    <rPh sb="4" eb="7">
      <t>コウカテキ</t>
    </rPh>
    <rPh sb="8" eb="11">
      <t>コウリツテキ</t>
    </rPh>
    <rPh sb="12" eb="14">
      <t>シッコウ</t>
    </rPh>
    <rPh sb="15" eb="16">
      <t>ツト</t>
    </rPh>
    <rPh sb="24" eb="26">
      <t>シキン</t>
    </rPh>
    <rPh sb="27" eb="28">
      <t>ナガ</t>
    </rPh>
    <rPh sb="30" eb="32">
      <t>ケンショウ</t>
    </rPh>
    <rPh sb="39" eb="42">
      <t>ケイヤクガク</t>
    </rPh>
    <rPh sb="43" eb="46">
      <t>シシュツサキ</t>
    </rPh>
    <rPh sb="46" eb="47">
      <t>オヨ</t>
    </rPh>
    <rPh sb="48" eb="50">
      <t>ケイヤク</t>
    </rPh>
    <rPh sb="50" eb="52">
      <t>ホウシキ</t>
    </rPh>
    <rPh sb="52" eb="53">
      <t>トウ</t>
    </rPh>
    <rPh sb="54" eb="56">
      <t>ハアク</t>
    </rPh>
    <rPh sb="63" eb="65">
      <t>チョウサ</t>
    </rPh>
    <rPh sb="65" eb="67">
      <t>ケッカ</t>
    </rPh>
    <rPh sb="73" eb="74">
      <t>ヒ</t>
    </rPh>
    <rPh sb="75" eb="76">
      <t>ツヅ</t>
    </rPh>
    <rPh sb="77" eb="81">
      <t>カイガンジギョウ</t>
    </rPh>
    <rPh sb="82" eb="84">
      <t>ジッシ</t>
    </rPh>
    <rPh sb="85" eb="87">
      <t>カツヨウ</t>
    </rPh>
    <rPh sb="94" eb="96">
      <t>ヒツヨウ</t>
    </rPh>
    <phoneticPr fontId="5"/>
  </si>
  <si>
    <t>海岸事業調査費</t>
    <rPh sb="0" eb="4">
      <t>カイガンジギョウ</t>
    </rPh>
    <rPh sb="4" eb="7">
      <t>チョウサヒ</t>
    </rPh>
    <phoneticPr fontId="5"/>
  </si>
  <si>
    <t>平成33年度までの目標値は、防護面積を92.7haまで引き上げる。</t>
    <rPh sb="0" eb="2">
      <t>ヘイセイ</t>
    </rPh>
    <rPh sb="4" eb="6">
      <t>ネンド</t>
    </rPh>
    <rPh sb="9" eb="12">
      <t>モクヒョウチ</t>
    </rPh>
    <rPh sb="14" eb="16">
      <t>ボウゴ</t>
    </rPh>
    <rPh sb="16" eb="18">
      <t>メンセキ</t>
    </rPh>
    <rPh sb="27" eb="28">
      <t>ヒ</t>
    </rPh>
    <rPh sb="29" eb="30">
      <t>ア</t>
    </rPh>
    <phoneticPr fontId="5"/>
  </si>
  <si>
    <t>整備済み防護面積(ha)</t>
    <rPh sb="0" eb="2">
      <t>セイビ</t>
    </rPh>
    <rPh sb="2" eb="3">
      <t>ズ</t>
    </rPh>
    <rPh sb="4" eb="6">
      <t>ボウゴ</t>
    </rPh>
    <rPh sb="6" eb="8">
      <t>メンセキ</t>
    </rPh>
    <phoneticPr fontId="5"/>
  </si>
  <si>
    <t>ha</t>
    <phoneticPr fontId="5"/>
  </si>
  <si>
    <t>-</t>
    <phoneticPr fontId="5"/>
  </si>
  <si>
    <t>-</t>
    <phoneticPr fontId="5"/>
  </si>
  <si>
    <t>沖縄２１世紀ビジョン実施計画（後期：平成29～33年度）</t>
    <rPh sb="0" eb="2">
      <t>オキナワ</t>
    </rPh>
    <rPh sb="4" eb="6">
      <t>セイキ</t>
    </rPh>
    <rPh sb="10" eb="12">
      <t>ジッシ</t>
    </rPh>
    <rPh sb="12" eb="14">
      <t>ケイカク</t>
    </rPh>
    <rPh sb="15" eb="17">
      <t>コウキ</t>
    </rPh>
    <rPh sb="18" eb="20">
      <t>ヘイセイ</t>
    </rPh>
    <rPh sb="25" eb="27">
      <t>ネンド</t>
    </rPh>
    <phoneticPr fontId="5"/>
  </si>
  <si>
    <t>海岸事業調査件数</t>
    <rPh sb="0" eb="4">
      <t>カイガンジギョウ</t>
    </rPh>
    <rPh sb="4" eb="6">
      <t>チョウサ</t>
    </rPh>
    <rPh sb="6" eb="8">
      <t>ケンスウ</t>
    </rPh>
    <phoneticPr fontId="5"/>
  </si>
  <si>
    <t>執行額(X)／調査件数(Y)　　　　　　　　　　　　　　</t>
    <rPh sb="0" eb="2">
      <t>シッコウ</t>
    </rPh>
    <rPh sb="2" eb="3">
      <t>ガク</t>
    </rPh>
    <rPh sb="7" eb="9">
      <t>チョウサ</t>
    </rPh>
    <rPh sb="9" eb="11">
      <t>ケンスウ</t>
    </rPh>
    <phoneticPr fontId="5"/>
  </si>
  <si>
    <t>(百万円/調査)</t>
    <rPh sb="1" eb="2">
      <t>ヒャク</t>
    </rPh>
    <rPh sb="2" eb="4">
      <t>マンエン</t>
    </rPh>
    <rPh sb="5" eb="7">
      <t>チョウサ</t>
    </rPh>
    <phoneticPr fontId="5"/>
  </si>
  <si>
    <t>予算の効果的・効率的な執行に努めている。また資金の流れの検証ができるよう、契約額・支出先及び契約方式等を把握している。</t>
    <rPh sb="0" eb="2">
      <t>ヨサン</t>
    </rPh>
    <rPh sb="3" eb="6">
      <t>コウカテキ</t>
    </rPh>
    <rPh sb="7" eb="10">
      <t>コウリツテキ</t>
    </rPh>
    <rPh sb="11" eb="13">
      <t>シッコウ</t>
    </rPh>
    <rPh sb="14" eb="15">
      <t>ツト</t>
    </rPh>
    <rPh sb="22" eb="24">
      <t>シキン</t>
    </rPh>
    <rPh sb="25" eb="26">
      <t>ナガ</t>
    </rPh>
    <rPh sb="28" eb="30">
      <t>ケンショウ</t>
    </rPh>
    <rPh sb="37" eb="40">
      <t>ケイヤクガク</t>
    </rPh>
    <rPh sb="41" eb="44">
      <t>シシュツサキ</t>
    </rPh>
    <rPh sb="44" eb="45">
      <t>オヨ</t>
    </rPh>
    <rPh sb="46" eb="48">
      <t>ケイヤク</t>
    </rPh>
    <rPh sb="48" eb="50">
      <t>ホウシキ</t>
    </rPh>
    <rPh sb="50" eb="51">
      <t>トウ</t>
    </rPh>
    <rPh sb="52" eb="54">
      <t>ハアク</t>
    </rPh>
    <phoneticPr fontId="5"/>
  </si>
  <si>
    <t>-</t>
    <phoneticPr fontId="5"/>
  </si>
  <si>
    <t>0101-③</t>
    <phoneticPr fontId="5"/>
  </si>
  <si>
    <t>103</t>
    <phoneticPr fontId="5"/>
  </si>
  <si>
    <t>0061</t>
    <phoneticPr fontId="5"/>
  </si>
  <si>
    <t>0058</t>
    <phoneticPr fontId="5"/>
  </si>
  <si>
    <t>0064</t>
    <phoneticPr fontId="5"/>
  </si>
  <si>
    <t>0057</t>
    <phoneticPr fontId="5"/>
  </si>
  <si>
    <t>0060</t>
    <phoneticPr fontId="5"/>
  </si>
  <si>
    <t>内閣府</t>
  </si>
  <si>
    <t>A.沖縄総合事務局</t>
    <rPh sb="2" eb="4">
      <t>オキナワ</t>
    </rPh>
    <rPh sb="4" eb="6">
      <t>ソウゴウ</t>
    </rPh>
    <rPh sb="6" eb="9">
      <t>ジムキョク</t>
    </rPh>
    <phoneticPr fontId="5"/>
  </si>
  <si>
    <t>調査費</t>
    <rPh sb="0" eb="3">
      <t>チョウサヒ</t>
    </rPh>
    <phoneticPr fontId="5"/>
  </si>
  <si>
    <t>B.日本工営株式会社</t>
    <rPh sb="2" eb="4">
      <t>ニホン</t>
    </rPh>
    <rPh sb="4" eb="6">
      <t>コウエイ</t>
    </rPh>
    <rPh sb="6" eb="10">
      <t>カブシキガイシャ</t>
    </rPh>
    <phoneticPr fontId="5"/>
  </si>
  <si>
    <t>沖縄総合事務局</t>
    <rPh sb="0" eb="2">
      <t>オキナワ</t>
    </rPh>
    <rPh sb="2" eb="4">
      <t>ソウゴウ</t>
    </rPh>
    <rPh sb="4" eb="7">
      <t>ジムキョク</t>
    </rPh>
    <phoneticPr fontId="5"/>
  </si>
  <si>
    <t>島嶼地域での気候変動等に伴う河川管理及び河岸保全施設の機能低下軽減方策検討</t>
    <phoneticPr fontId="5"/>
  </si>
  <si>
    <t>-</t>
    <phoneticPr fontId="5"/>
  </si>
  <si>
    <t>-</t>
    <phoneticPr fontId="5"/>
  </si>
  <si>
    <t>日本工営株式会社</t>
    <rPh sb="0" eb="2">
      <t>ニホン</t>
    </rPh>
    <rPh sb="2" eb="4">
      <t>コウエイ</t>
    </rPh>
    <rPh sb="4" eb="8">
      <t>カブシキガイシャ</t>
    </rPh>
    <phoneticPr fontId="5"/>
  </si>
  <si>
    <t>－</t>
    <phoneticPr fontId="5"/>
  </si>
  <si>
    <t>沖縄振興局</t>
    <rPh sb="0" eb="2">
      <t>オキナワ</t>
    </rPh>
    <rPh sb="2" eb="5">
      <t>シンコウキョク</t>
    </rPh>
    <phoneticPr fontId="5"/>
  </si>
  <si>
    <t>振興局（振興第一担当）</t>
    <rPh sb="0" eb="3">
      <t>シンコウキョク</t>
    </rPh>
    <rPh sb="4" eb="6">
      <t>シンコウ</t>
    </rPh>
    <rPh sb="6" eb="8">
      <t>ダイイチ</t>
    </rPh>
    <rPh sb="8" eb="10">
      <t>タントウ</t>
    </rPh>
    <phoneticPr fontId="5"/>
  </si>
  <si>
    <t>調査</t>
    <rPh sb="0" eb="2">
      <t>チョウサ</t>
    </rPh>
    <phoneticPr fontId="5"/>
  </si>
  <si>
    <t>X/Y</t>
    <phoneticPr fontId="5"/>
  </si>
  <si>
    <t>見込みと同様な実績であり、見合ったものである。</t>
    <rPh sb="0" eb="2">
      <t>ミコ</t>
    </rPh>
    <rPh sb="4" eb="6">
      <t>ドウヨウ</t>
    </rPh>
    <rPh sb="7" eb="9">
      <t>ジッセキ</t>
    </rPh>
    <rPh sb="13" eb="15">
      <t>ミア</t>
    </rPh>
    <phoneticPr fontId="5"/>
  </si>
  <si>
    <t>島嶼地域での気候変動等に伴う河川管理及び海岸保全施設の機能低下軽減方策検討</t>
    <rPh sb="0" eb="2">
      <t>トウショ</t>
    </rPh>
    <rPh sb="2" eb="4">
      <t>チイキ</t>
    </rPh>
    <rPh sb="6" eb="8">
      <t>キコウ</t>
    </rPh>
    <rPh sb="8" eb="10">
      <t>ヘンドウ</t>
    </rPh>
    <rPh sb="10" eb="11">
      <t>トウ</t>
    </rPh>
    <rPh sb="12" eb="13">
      <t>トモナ</t>
    </rPh>
    <rPh sb="14" eb="16">
      <t>カセン</t>
    </rPh>
    <rPh sb="16" eb="18">
      <t>カンリ</t>
    </rPh>
    <rPh sb="18" eb="19">
      <t>オヨ</t>
    </rPh>
    <rPh sb="20" eb="22">
      <t>カイガン</t>
    </rPh>
    <rPh sb="22" eb="24">
      <t>ホゼン</t>
    </rPh>
    <rPh sb="24" eb="26">
      <t>シセツ</t>
    </rPh>
    <rPh sb="27" eb="29">
      <t>キノウ</t>
    </rPh>
    <rPh sb="29" eb="31">
      <t>テイカ</t>
    </rPh>
    <rPh sb="31" eb="33">
      <t>ケイゲン</t>
    </rPh>
    <rPh sb="33" eb="35">
      <t>ホウサク</t>
    </rPh>
    <rPh sb="35" eb="37">
      <t>ケントウ</t>
    </rPh>
    <phoneticPr fontId="5"/>
  </si>
  <si>
    <t>3.2/1</t>
    <phoneticPr fontId="5"/>
  </si>
  <si>
    <t>3.1/1</t>
    <phoneticPr fontId="5"/>
  </si>
  <si>
    <t>3.4/1</t>
    <phoneticPr fontId="5"/>
  </si>
  <si>
    <t>内閣府においては、沖縄振興を目的とする事業のうち、公共事業を中心とする関連事業の全体的な把握、事業相互間の進度調整、計画に沿った事業の促進を図るため、これらの事業の経費を内閣府に一括計上し、これを各省庁に移し替えて執行することにより、計画実施について効果的な総合調整を図る。</t>
    <rPh sb="0" eb="3">
      <t>ナイカクフ</t>
    </rPh>
    <rPh sb="9" eb="11">
      <t>オキナワ</t>
    </rPh>
    <rPh sb="11" eb="13">
      <t>シンコウ</t>
    </rPh>
    <rPh sb="14" eb="16">
      <t>モクテキ</t>
    </rPh>
    <rPh sb="19" eb="21">
      <t>ジギョウ</t>
    </rPh>
    <rPh sb="25" eb="27">
      <t>コウキョウ</t>
    </rPh>
    <rPh sb="27" eb="29">
      <t>ジギョウ</t>
    </rPh>
    <rPh sb="30" eb="32">
      <t>チュウシン</t>
    </rPh>
    <rPh sb="35" eb="37">
      <t>カンレン</t>
    </rPh>
    <rPh sb="37" eb="39">
      <t>ジギョウ</t>
    </rPh>
    <rPh sb="40" eb="43">
      <t>ゼンタイテキ</t>
    </rPh>
    <rPh sb="44" eb="46">
      <t>ハアク</t>
    </rPh>
    <rPh sb="47" eb="49">
      <t>ジギョウ</t>
    </rPh>
    <rPh sb="49" eb="52">
      <t>ソウゴカン</t>
    </rPh>
    <rPh sb="53" eb="55">
      <t>シンド</t>
    </rPh>
    <rPh sb="55" eb="57">
      <t>チョウセイ</t>
    </rPh>
    <rPh sb="58" eb="60">
      <t>ケイカク</t>
    </rPh>
    <rPh sb="61" eb="62">
      <t>ソ</t>
    </rPh>
    <rPh sb="64" eb="66">
      <t>ジギョウ</t>
    </rPh>
    <rPh sb="67" eb="69">
      <t>ソクシン</t>
    </rPh>
    <rPh sb="70" eb="71">
      <t>ハカ</t>
    </rPh>
    <rPh sb="79" eb="81">
      <t>ジギョウ</t>
    </rPh>
    <rPh sb="82" eb="84">
      <t>ケイヒ</t>
    </rPh>
    <rPh sb="85" eb="88">
      <t>ナイカクフ</t>
    </rPh>
    <rPh sb="89" eb="91">
      <t>イッカツ</t>
    </rPh>
    <rPh sb="91" eb="93">
      <t>ケイジョウ</t>
    </rPh>
    <rPh sb="98" eb="101">
      <t>カクショウチョウ</t>
    </rPh>
    <rPh sb="102" eb="103">
      <t>ウツ</t>
    </rPh>
    <rPh sb="104" eb="105">
      <t>カ</t>
    </rPh>
    <rPh sb="107" eb="109">
      <t>シッコウ</t>
    </rPh>
    <rPh sb="117" eb="119">
      <t>ケイカク</t>
    </rPh>
    <rPh sb="119" eb="121">
      <t>ジッシ</t>
    </rPh>
    <rPh sb="125" eb="128">
      <t>コウカテキ</t>
    </rPh>
    <rPh sb="129" eb="131">
      <t>ソウゴウ</t>
    </rPh>
    <rPh sb="131" eb="133">
      <t>チョウセイ</t>
    </rPh>
    <rPh sb="134" eb="135">
      <t>ハカ</t>
    </rPh>
    <phoneticPr fontId="5"/>
  </si>
  <si>
    <t>引き続き、予算の効果的・効率的な執行等に努める。</t>
    <rPh sb="0" eb="1">
      <t>ヒ</t>
    </rPh>
    <rPh sb="2" eb="3">
      <t>ツヅ</t>
    </rPh>
    <rPh sb="5" eb="7">
      <t>ヨサン</t>
    </rPh>
    <rPh sb="8" eb="11">
      <t>コウカテキ</t>
    </rPh>
    <rPh sb="12" eb="15">
      <t>コウリツテキ</t>
    </rPh>
    <rPh sb="16" eb="18">
      <t>シッコウ</t>
    </rPh>
    <rPh sb="18" eb="19">
      <t>トウ</t>
    </rPh>
    <rPh sb="20" eb="21">
      <t>ツト</t>
    </rPh>
    <phoneticPr fontId="5"/>
  </si>
  <si>
    <t>点検対象外</t>
    <phoneticPr fontId="5"/>
  </si>
  <si>
    <t>事業実施省庁との権限を明確化した上で、実施省庁と連携して、事業の有効性・効果について適切に検証すること。また、事業の進捗状況を的確に把握し、執行実績を適切に概算要求へ反映させること。</t>
    <phoneticPr fontId="5"/>
  </si>
  <si>
    <t>安邊　英明</t>
    <rPh sb="0" eb="2">
      <t>アベ</t>
    </rPh>
    <rPh sb="3" eb="5">
      <t>ヒデアキ</t>
    </rPh>
    <phoneticPr fontId="5"/>
  </si>
  <si>
    <t>行政事業レビュー推進チームの所見を踏まえ、引き続き事業の進捗状況の把握に努めたい。</t>
    <rPh sb="0" eb="2">
      <t>ギョウセイ</t>
    </rPh>
    <rPh sb="2" eb="4">
      <t>ジギョウ</t>
    </rPh>
    <rPh sb="8" eb="10">
      <t>スイシン</t>
    </rPh>
    <rPh sb="14" eb="16">
      <t>ショケン</t>
    </rPh>
    <rPh sb="17" eb="18">
      <t>フ</t>
    </rPh>
    <rPh sb="21" eb="22">
      <t>ヒ</t>
    </rPh>
    <rPh sb="23" eb="24">
      <t>ツヅ</t>
    </rPh>
    <rPh sb="25" eb="27">
      <t>ジギョウ</t>
    </rPh>
    <rPh sb="28" eb="30">
      <t>シンチョク</t>
    </rPh>
    <rPh sb="30" eb="32">
      <t>ジョウキョウ</t>
    </rPh>
    <rPh sb="33" eb="35">
      <t>ハアク</t>
    </rPh>
    <rPh sb="36" eb="37">
      <t>ツト</t>
    </rPh>
    <phoneticPr fontId="5"/>
  </si>
  <si>
    <t>―</t>
    <phoneticPr fontId="5"/>
  </si>
  <si>
    <t>—</t>
    <phoneticPr fontId="5"/>
  </si>
  <si>
    <t>-</t>
    <phoneticPr fontId="5"/>
  </si>
  <si>
    <t>沖縄政策の推進</t>
    <rPh sb="0" eb="2">
      <t>オキナワ</t>
    </rPh>
    <rPh sb="2" eb="4">
      <t>セイサク</t>
    </rPh>
    <rPh sb="5" eb="7">
      <t>スイシン</t>
    </rPh>
    <phoneticPr fontId="5"/>
  </si>
  <si>
    <t>沖縄政策に関する施策の推進</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</si>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</sst>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67235</xdr:colOff>
      <xdr:row>741</xdr:row>
      <xdr:rowOff>33618</xdr:rowOff>
    </xdr:from>
    <xdr:to>
      <xdr:col>40</xdr:col>
      <xdr:colOff>109498</xdr:colOff>
      <xdr:row>763</xdr:row>
      <xdr:rowOff>237725</xdr:rowOff>
    </xdr:to>
    <xdr:grpSp>
      <xdr:nvGrpSpPr>
        <xdr:cNvPr id="3" name="グループ化 2"/>
        <xdr:cNvGrpSpPr>
          <a:grpSpLocks/>
        </xdr:cNvGrpSpPr>
      </xdr:nvGrpSpPr>
      <xdr:grpSpPr bwMode="auto">
        <a:xfrm>
          <a:off x="2538586" y="32135442"/>
          <a:ext cx="5808750" cy="8866709"/>
          <a:chOff x="3253221" y="29444991"/>
          <a:chExt cx="3269050" cy="5697128"/>
        </a:xfrm>
      </xdr:grpSpPr>
      <xdr:sp macro="" textlink="">
        <xdr:nvSpPr>
          <xdr:cNvPr id="4" name="テキスト ボックス 3"/>
          <xdr:cNvSpPr txBox="1"/>
        </xdr:nvSpPr>
        <xdr:spPr>
          <a:xfrm>
            <a:off x="4198000" y="29444991"/>
            <a:ext cx="1367900" cy="5635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rtl="0">
              <a:lnSpc>
                <a:spcPts val="1300"/>
              </a:lnSpc>
              <a:defRPr sz="1000"/>
            </a:pPr>
            <a:r>
              <a:rPr lang="ja-JP" altLang="en-US" sz="1100" b="0" i="0" u="none" strike="noStrike" baseline="0">
                <a:solidFill>
                  <a:srgbClr val="000000"/>
                </a:solidFill>
                <a:latin typeface="ＭＳ Ｐゴシック"/>
                <a:ea typeface="ＭＳ Ｐゴシック"/>
              </a:rPr>
              <a:t>内閣府</a:t>
            </a:r>
            <a:endParaRPr lang="ja-JP" altLang="en-US" sz="1100" b="0" i="0" u="none" strike="noStrike" baseline="0">
              <a:solidFill>
                <a:srgbClr val="000000"/>
              </a:solidFill>
              <a:latin typeface="Calibri"/>
              <a:cs typeface="Calibri"/>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３．１百万円</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r>
              <a:rPr lang="ja-JP" altLang="en-US" sz="1100"/>
              <a:t> </a:t>
            </a:r>
            <a:r>
              <a:rPr lang="ja-JP" altLang="en-US" sz="1000" b="0" i="0" u="none" strike="noStrike">
                <a:solidFill>
                  <a:schemeClr val="dk1"/>
                </a:solidFill>
                <a:effectLst/>
                <a:latin typeface="+mn-lt"/>
                <a:ea typeface="+mn-ea"/>
                <a:cs typeface="+mn-cs"/>
              </a:rPr>
              <a:t>　</a:t>
            </a:r>
            <a:endParaRPr lang="ja-JP" altLang="en-US" sz="1100" b="0" i="0" u="none" strike="noStrike" baseline="0">
              <a:solidFill>
                <a:srgbClr val="000000"/>
              </a:solidFill>
              <a:latin typeface="ＭＳ Ｐゴシック"/>
              <a:ea typeface="ＭＳ Ｐゴシック"/>
            </a:endParaRPr>
          </a:p>
        </xdr:txBody>
      </xdr:sp>
      <xdr:sp macro="" textlink="">
        <xdr:nvSpPr>
          <xdr:cNvPr id="5" name="大かっこ 4"/>
          <xdr:cNvSpPr/>
        </xdr:nvSpPr>
        <xdr:spPr>
          <a:xfrm>
            <a:off x="4041503" y="30139092"/>
            <a:ext cx="1657710" cy="3023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t>海岸事業予算の移替</a:t>
            </a:r>
            <a:endParaRPr kumimoji="1" lang="en-US" altLang="ja-JP" sz="1100"/>
          </a:p>
        </xdr:txBody>
      </xdr:sp>
      <xdr:cxnSp macro="">
        <xdr:nvCxnSpPr>
          <xdr:cNvPr id="6" name="直線矢印コネクタ 5"/>
          <xdr:cNvCxnSpPr/>
        </xdr:nvCxnSpPr>
        <xdr:spPr>
          <a:xfrm>
            <a:off x="4887746" y="30496451"/>
            <a:ext cx="0" cy="35048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4198000" y="32118312"/>
            <a:ext cx="1367900" cy="5360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rtl="0">
              <a:defRPr sz="1000"/>
            </a:pPr>
            <a:r>
              <a:rPr lang="ja-JP" altLang="en-US" sz="1100" b="0" i="0" u="none" strike="noStrike" baseline="0">
                <a:solidFill>
                  <a:srgbClr val="000000"/>
                </a:solidFill>
                <a:latin typeface="Calibri"/>
                <a:cs typeface="Calibri"/>
              </a:rPr>
              <a:t>Ａ</a:t>
            </a:r>
            <a:r>
              <a:rPr lang="en-US" altLang="ja-JP" sz="1100" b="0" i="0" u="none" strike="noStrike" baseline="0">
                <a:solidFill>
                  <a:srgbClr val="000000"/>
                </a:solidFill>
                <a:latin typeface="Calibri"/>
                <a:cs typeface="Calibri"/>
              </a:rPr>
              <a:t>.</a:t>
            </a:r>
            <a:r>
              <a:rPr lang="ja-JP" altLang="en-US" sz="1100" b="0" i="0" u="none" strike="noStrike" baseline="0">
                <a:solidFill>
                  <a:srgbClr val="000000"/>
                </a:solidFill>
                <a:latin typeface="Calibri"/>
                <a:cs typeface="Calibri"/>
              </a:rPr>
              <a:t>沖縄総合事務局</a:t>
            </a:r>
            <a:endParaRPr lang="en-US" altLang="ja-JP" sz="1100" b="0" i="0" u="none" strike="noStrike" baseline="0">
              <a:solidFill>
                <a:srgbClr val="000000"/>
              </a:solidFill>
              <a:latin typeface="Calibri"/>
              <a:cs typeface="Calibri"/>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３．１百万円</a:t>
            </a:r>
          </a:p>
        </xdr:txBody>
      </xdr:sp>
      <xdr:sp macro="" textlink="">
        <xdr:nvSpPr>
          <xdr:cNvPr id="8" name="大かっこ 7"/>
          <xdr:cNvSpPr/>
        </xdr:nvSpPr>
        <xdr:spPr>
          <a:xfrm>
            <a:off x="3774878" y="32723073"/>
            <a:ext cx="2289494" cy="5497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lnSpc>
                <a:spcPts val="1300"/>
              </a:lnSpc>
            </a:pPr>
            <a:r>
              <a:rPr kumimoji="1" lang="ja-JP" altLang="en-US" sz="1100" baseline="0"/>
              <a:t>島嶼地域での気候変動等に伴う河川管理及び海岸保全施設の機能低下軽減方策検討</a:t>
            </a:r>
            <a:endParaRPr kumimoji="1" lang="en-US" altLang="ja-JP" sz="1100" baseline="0"/>
          </a:p>
        </xdr:txBody>
      </xdr:sp>
      <xdr:sp macro="" textlink="">
        <xdr:nvSpPr>
          <xdr:cNvPr id="9" name="テキスト ボックス 8"/>
          <xdr:cNvSpPr txBox="1"/>
        </xdr:nvSpPr>
        <xdr:spPr>
          <a:xfrm>
            <a:off x="4244369" y="33994447"/>
            <a:ext cx="1373697" cy="5429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．日本工営株式会社</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３．１百万円</a:t>
            </a:r>
          </a:p>
        </xdr:txBody>
      </xdr:sp>
      <xdr:sp macro="" textlink="">
        <xdr:nvSpPr>
          <xdr:cNvPr id="10" name="テキスト ボックス 9"/>
          <xdr:cNvSpPr txBox="1"/>
        </xdr:nvSpPr>
        <xdr:spPr>
          <a:xfrm>
            <a:off x="3253221" y="33547748"/>
            <a:ext cx="3269050" cy="487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rtl="0">
              <a:lnSpc>
                <a:spcPts val="1200"/>
              </a:lnSpc>
              <a:defRPr sz="1000"/>
            </a:pPr>
            <a:endParaRPr lang="ja-JP" altLang="en-US" sz="1100" b="0" i="0" u="none" strike="noStrike" baseline="0">
              <a:solidFill>
                <a:srgbClr val="FF0000"/>
              </a:solidFill>
              <a:latin typeface="ＭＳ Ｐゴシック"/>
              <a:ea typeface="ＭＳ Ｐゴシック"/>
            </a:endParaRPr>
          </a:p>
          <a:p>
            <a:pPr algn="ctr" rtl="0">
              <a:lnSpc>
                <a:spcPts val="1300"/>
              </a:lnSpc>
              <a:defRPr sz="1000"/>
            </a:pPr>
            <a:r>
              <a:rPr lang="en-US" altLang="ja-JP" sz="1000" b="0" i="0" baseline="0">
                <a:solidFill>
                  <a:sysClr val="windowText" lastClr="000000"/>
                </a:solidFill>
                <a:effectLst/>
                <a:latin typeface="+mn-lt"/>
                <a:ea typeface="+mn-ea"/>
                <a:cs typeface="+mn-cs"/>
              </a:rPr>
              <a:t>※</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随意契約（企画競争）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11" name="Line 19"/>
          <xdr:cNvSpPr>
            <a:spLocks noChangeShapeType="1"/>
          </xdr:cNvSpPr>
        </xdr:nvSpPr>
        <xdr:spPr bwMode="auto">
          <a:xfrm>
            <a:off x="4885508" y="33284160"/>
            <a:ext cx="0" cy="412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大かっこ 11"/>
          <xdr:cNvSpPr/>
        </xdr:nvSpPr>
        <xdr:spPr>
          <a:xfrm>
            <a:off x="3798063" y="34578591"/>
            <a:ext cx="2260513" cy="5635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島嶼地域での気候変動等に伴う河川管理及び海岸保全施設の機能低下軽減方策検討</a:t>
            </a:r>
            <a:endParaRPr lang="en-US" altLang="ja-JP"/>
          </a:p>
        </xdr:txBody>
      </xdr:sp>
      <xdr:sp macro="" textlink="">
        <xdr:nvSpPr>
          <xdr:cNvPr id="13" name="テキスト ボックス 12"/>
          <xdr:cNvSpPr txBox="1"/>
        </xdr:nvSpPr>
        <xdr:spPr>
          <a:xfrm>
            <a:off x="4198000" y="30867555"/>
            <a:ext cx="1373697" cy="5635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国土交通省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３．１百万円</a:t>
            </a:r>
          </a:p>
        </xdr:txBody>
      </xdr:sp>
      <xdr:sp macro="" textlink="">
        <xdr:nvSpPr>
          <xdr:cNvPr id="14" name="Line 19"/>
          <xdr:cNvSpPr>
            <a:spLocks noChangeShapeType="1"/>
          </xdr:cNvSpPr>
        </xdr:nvSpPr>
        <xdr:spPr bwMode="auto">
          <a:xfrm>
            <a:off x="4885508" y="31588364"/>
            <a:ext cx="0" cy="42394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34</xdr:col>
      <xdr:colOff>75080</xdr:colOff>
      <xdr:row>757</xdr:row>
      <xdr:rowOff>281267</xdr:rowOff>
    </xdr:from>
    <xdr:to>
      <xdr:col>47</xdr:col>
      <xdr:colOff>44824</xdr:colOff>
      <xdr:row>760</xdr:row>
      <xdr:rowOff>89647</xdr:rowOff>
    </xdr:to>
    <xdr:sp macro="" textlink="">
      <xdr:nvSpPr>
        <xdr:cNvPr id="15" name="テキスト ボックス 14"/>
        <xdr:cNvSpPr txBox="1"/>
      </xdr:nvSpPr>
      <xdr:spPr>
        <a:xfrm>
          <a:off x="6875930" y="46687067"/>
          <a:ext cx="2570069" cy="865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会計法２９条の３第４項に基づき、随意契約に付するものである。</a:t>
          </a:r>
          <a:endParaRPr kumimoji="1" lang="en-US" altLang="ja-JP" sz="1100">
            <a:solidFill>
              <a:sysClr val="windowText" lastClr="000000"/>
            </a:solidFill>
          </a:endParaRPr>
        </a:p>
        <a:p>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69</v>
      </c>
      <c r="AT2" s="926"/>
      <c r="AU2" s="926"/>
      <c r="AV2" s="43" t="str">
        <f>IF(AW2="", "", "-")</f>
        <v/>
      </c>
      <c r="AW2" s="897"/>
      <c r="AX2" s="897"/>
    </row>
    <row r="3" spans="1:50" ht="21" customHeight="1" thickBot="1" x14ac:dyDescent="0.2">
      <c r="A3" s="853" t="s">
        <v>461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514</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479</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524</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146</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525</v>
      </c>
      <c r="AF5" s="685"/>
      <c r="AG5" s="685"/>
      <c r="AH5" s="685"/>
      <c r="AI5" s="685"/>
      <c r="AJ5" s="685"/>
      <c r="AK5" s="685"/>
      <c r="AL5" s="685"/>
      <c r="AM5" s="685"/>
      <c r="AN5" s="685"/>
      <c r="AO5" s="685"/>
      <c r="AP5" s="686"/>
      <c r="AQ5" s="687" t="s">
        <v>537</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480</v>
      </c>
      <c r="H7" s="485"/>
      <c r="I7" s="485"/>
      <c r="J7" s="485"/>
      <c r="K7" s="485"/>
      <c r="L7" s="485"/>
      <c r="M7" s="485"/>
      <c r="N7" s="485"/>
      <c r="O7" s="485"/>
      <c r="P7" s="485"/>
      <c r="Q7" s="485"/>
      <c r="R7" s="485"/>
      <c r="S7" s="485"/>
      <c r="T7" s="485"/>
      <c r="U7" s="485"/>
      <c r="V7" s="485"/>
      <c r="W7" s="485"/>
      <c r="X7" s="486"/>
      <c r="Y7" s="908" t="s">
        <v>433</v>
      </c>
      <c r="Z7" s="429"/>
      <c r="AA7" s="429"/>
      <c r="AB7" s="429"/>
      <c r="AC7" s="429"/>
      <c r="AD7" s="909"/>
      <c r="AE7" s="898" t="s">
        <v>481</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沖縄振興</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公共事業</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482</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483</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3.2</v>
      </c>
      <c r="Q13" s="644"/>
      <c r="R13" s="644"/>
      <c r="S13" s="644"/>
      <c r="T13" s="644"/>
      <c r="U13" s="644"/>
      <c r="V13" s="645"/>
      <c r="W13" s="643">
        <v>3.2</v>
      </c>
      <c r="X13" s="644"/>
      <c r="Y13" s="644"/>
      <c r="Z13" s="644"/>
      <c r="AA13" s="644"/>
      <c r="AB13" s="644"/>
      <c r="AC13" s="645"/>
      <c r="AD13" s="643">
        <v>3.1</v>
      </c>
      <c r="AE13" s="644"/>
      <c r="AF13" s="644"/>
      <c r="AG13" s="644"/>
      <c r="AH13" s="644"/>
      <c r="AI13" s="644"/>
      <c r="AJ13" s="645"/>
      <c r="AK13" s="643">
        <v>3.4</v>
      </c>
      <c r="AL13" s="644"/>
      <c r="AM13" s="644"/>
      <c r="AN13" s="644"/>
      <c r="AO13" s="644"/>
      <c r="AP13" s="644"/>
      <c r="AQ13" s="645"/>
      <c r="AR13" s="905">
        <v>3.4</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v>0</v>
      </c>
      <c r="Q14" s="644"/>
      <c r="R14" s="644"/>
      <c r="S14" s="644"/>
      <c r="T14" s="644"/>
      <c r="U14" s="644"/>
      <c r="V14" s="645"/>
      <c r="W14" s="643">
        <v>0</v>
      </c>
      <c r="X14" s="644"/>
      <c r="Y14" s="644"/>
      <c r="Z14" s="644"/>
      <c r="AA14" s="644"/>
      <c r="AB14" s="644"/>
      <c r="AC14" s="645"/>
      <c r="AD14" s="643">
        <v>0</v>
      </c>
      <c r="AE14" s="644"/>
      <c r="AF14" s="644"/>
      <c r="AG14" s="644"/>
      <c r="AH14" s="644"/>
      <c r="AI14" s="644"/>
      <c r="AJ14" s="645"/>
      <c r="AK14" s="643">
        <v>0</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v>0</v>
      </c>
      <c r="Q15" s="644"/>
      <c r="R15" s="644"/>
      <c r="S15" s="644"/>
      <c r="T15" s="644"/>
      <c r="U15" s="644"/>
      <c r="V15" s="645"/>
      <c r="W15" s="643">
        <v>0</v>
      </c>
      <c r="X15" s="644"/>
      <c r="Y15" s="644"/>
      <c r="Z15" s="644"/>
      <c r="AA15" s="644"/>
      <c r="AB15" s="644"/>
      <c r="AC15" s="645"/>
      <c r="AD15" s="643">
        <v>0</v>
      </c>
      <c r="AE15" s="644"/>
      <c r="AF15" s="644"/>
      <c r="AG15" s="644"/>
      <c r="AH15" s="644"/>
      <c r="AI15" s="644"/>
      <c r="AJ15" s="645"/>
      <c r="AK15" s="643">
        <v>0</v>
      </c>
      <c r="AL15" s="644"/>
      <c r="AM15" s="644"/>
      <c r="AN15" s="644"/>
      <c r="AO15" s="644"/>
      <c r="AP15" s="644"/>
      <c r="AQ15" s="645"/>
      <c r="AR15" s="643" t="s">
        <v>541</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v>0</v>
      </c>
      <c r="Q16" s="644"/>
      <c r="R16" s="644"/>
      <c r="S16" s="644"/>
      <c r="T16" s="644"/>
      <c r="U16" s="644"/>
      <c r="V16" s="645"/>
      <c r="W16" s="643">
        <v>0</v>
      </c>
      <c r="X16" s="644"/>
      <c r="Y16" s="644"/>
      <c r="Z16" s="644"/>
      <c r="AA16" s="644"/>
      <c r="AB16" s="644"/>
      <c r="AC16" s="645"/>
      <c r="AD16" s="643">
        <v>0</v>
      </c>
      <c r="AE16" s="644"/>
      <c r="AF16" s="644"/>
      <c r="AG16" s="644"/>
      <c r="AH16" s="644"/>
      <c r="AI16" s="644"/>
      <c r="AJ16" s="645"/>
      <c r="AK16" s="643">
        <v>0</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v>0</v>
      </c>
      <c r="Q17" s="644"/>
      <c r="R17" s="644"/>
      <c r="S17" s="644"/>
      <c r="T17" s="644"/>
      <c r="U17" s="644"/>
      <c r="V17" s="645"/>
      <c r="W17" s="643">
        <v>0</v>
      </c>
      <c r="X17" s="644"/>
      <c r="Y17" s="644"/>
      <c r="Z17" s="644"/>
      <c r="AA17" s="644"/>
      <c r="AB17" s="644"/>
      <c r="AC17" s="645"/>
      <c r="AD17" s="643">
        <v>0</v>
      </c>
      <c r="AE17" s="644"/>
      <c r="AF17" s="644"/>
      <c r="AG17" s="644"/>
      <c r="AH17" s="644"/>
      <c r="AI17" s="644"/>
      <c r="AJ17" s="645"/>
      <c r="AK17" s="643">
        <v>0</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3.2</v>
      </c>
      <c r="Q18" s="865"/>
      <c r="R18" s="865"/>
      <c r="S18" s="865"/>
      <c r="T18" s="865"/>
      <c r="U18" s="865"/>
      <c r="V18" s="866"/>
      <c r="W18" s="864">
        <f>SUM(W13:AC17)</f>
        <v>3.2</v>
      </c>
      <c r="X18" s="865"/>
      <c r="Y18" s="865"/>
      <c r="Z18" s="865"/>
      <c r="AA18" s="865"/>
      <c r="AB18" s="865"/>
      <c r="AC18" s="866"/>
      <c r="AD18" s="864">
        <f>SUM(AD13:AJ17)</f>
        <v>3.1</v>
      </c>
      <c r="AE18" s="865"/>
      <c r="AF18" s="865"/>
      <c r="AG18" s="865"/>
      <c r="AH18" s="865"/>
      <c r="AI18" s="865"/>
      <c r="AJ18" s="866"/>
      <c r="AK18" s="864">
        <f>SUM(AK13:AQ17)</f>
        <v>3.4</v>
      </c>
      <c r="AL18" s="865"/>
      <c r="AM18" s="865"/>
      <c r="AN18" s="865"/>
      <c r="AO18" s="865"/>
      <c r="AP18" s="865"/>
      <c r="AQ18" s="866"/>
      <c r="AR18" s="864">
        <f>SUM(AR13:AX17)</f>
        <v>3.4</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3.2</v>
      </c>
      <c r="Q19" s="644"/>
      <c r="R19" s="644"/>
      <c r="S19" s="644"/>
      <c r="T19" s="644"/>
      <c r="U19" s="644"/>
      <c r="V19" s="645"/>
      <c r="W19" s="643">
        <v>3.2</v>
      </c>
      <c r="X19" s="644"/>
      <c r="Y19" s="644"/>
      <c r="Z19" s="644"/>
      <c r="AA19" s="644"/>
      <c r="AB19" s="644"/>
      <c r="AC19" s="645"/>
      <c r="AD19" s="643">
        <v>3.1</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f>IF(P19=0, "-", SUM(P19)/SUM(P13,P14))</f>
        <v>1</v>
      </c>
      <c r="Q21" s="304"/>
      <c r="R21" s="304"/>
      <c r="S21" s="304"/>
      <c r="T21" s="304"/>
      <c r="U21" s="304"/>
      <c r="V21" s="304"/>
      <c r="W21" s="304">
        <f t="shared" ref="W21" si="2">IF(W19=0, "-", SUM(W19)/SUM(W13,W14))</f>
        <v>1</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469</v>
      </c>
      <c r="B22" s="951"/>
      <c r="C22" s="951"/>
      <c r="D22" s="951"/>
      <c r="E22" s="951"/>
      <c r="F22" s="952"/>
      <c r="G22" s="937" t="s">
        <v>378</v>
      </c>
      <c r="H22" s="208"/>
      <c r="I22" s="208"/>
      <c r="J22" s="208"/>
      <c r="K22" s="208"/>
      <c r="L22" s="208"/>
      <c r="M22" s="208"/>
      <c r="N22" s="208"/>
      <c r="O22" s="209"/>
      <c r="P22" s="922" t="s">
        <v>438</v>
      </c>
      <c r="Q22" s="208"/>
      <c r="R22" s="208"/>
      <c r="S22" s="208"/>
      <c r="T22" s="208"/>
      <c r="U22" s="208"/>
      <c r="V22" s="209"/>
      <c r="W22" s="922" t="s">
        <v>434</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495</v>
      </c>
      <c r="H23" s="939"/>
      <c r="I23" s="939"/>
      <c r="J23" s="939"/>
      <c r="K23" s="939"/>
      <c r="L23" s="939"/>
      <c r="M23" s="939"/>
      <c r="N23" s="939"/>
      <c r="O23" s="940"/>
      <c r="P23" s="905">
        <v>3.4</v>
      </c>
      <c r="Q23" s="906"/>
      <c r="R23" s="906"/>
      <c r="S23" s="906"/>
      <c r="T23" s="906"/>
      <c r="U23" s="906"/>
      <c r="V23" s="923"/>
      <c r="W23" s="905">
        <v>3.4</v>
      </c>
      <c r="X23" s="906"/>
      <c r="Y23" s="906"/>
      <c r="Z23" s="906"/>
      <c r="AA23" s="906"/>
      <c r="AB23" s="906"/>
      <c r="AC23" s="923"/>
      <c r="AD23" s="960" t="s">
        <v>539</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f>AK13</f>
        <v>3.4</v>
      </c>
      <c r="Q29" s="644"/>
      <c r="R29" s="644"/>
      <c r="S29" s="644"/>
      <c r="T29" s="644"/>
      <c r="U29" s="644"/>
      <c r="V29" s="645"/>
      <c r="W29" s="919">
        <f>AR13</f>
        <v>3.4</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453</v>
      </c>
      <c r="AF30" s="845"/>
      <c r="AG30" s="845"/>
      <c r="AH30" s="846"/>
      <c r="AI30" s="844" t="s">
        <v>450</v>
      </c>
      <c r="AJ30" s="845"/>
      <c r="AK30" s="845"/>
      <c r="AL30" s="846"/>
      <c r="AM30" s="901" t="s">
        <v>445</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33</v>
      </c>
      <c r="AR31" s="186"/>
      <c r="AS31" s="119" t="s">
        <v>307</v>
      </c>
      <c r="AT31" s="120"/>
      <c r="AU31" s="185"/>
      <c r="AV31" s="185"/>
      <c r="AW31" s="384" t="s">
        <v>296</v>
      </c>
      <c r="AX31" s="385"/>
    </row>
    <row r="32" spans="1:50" ht="23.25" customHeight="1" x14ac:dyDescent="0.15">
      <c r="A32" s="389"/>
      <c r="B32" s="387"/>
      <c r="C32" s="387"/>
      <c r="D32" s="387"/>
      <c r="E32" s="387"/>
      <c r="F32" s="388"/>
      <c r="G32" s="550" t="s">
        <v>496</v>
      </c>
      <c r="H32" s="551"/>
      <c r="I32" s="551"/>
      <c r="J32" s="551"/>
      <c r="K32" s="551"/>
      <c r="L32" s="551"/>
      <c r="M32" s="551"/>
      <c r="N32" s="551"/>
      <c r="O32" s="552"/>
      <c r="P32" s="91" t="s">
        <v>497</v>
      </c>
      <c r="Q32" s="91"/>
      <c r="R32" s="91"/>
      <c r="S32" s="91"/>
      <c r="T32" s="91"/>
      <c r="U32" s="91"/>
      <c r="V32" s="91"/>
      <c r="W32" s="91"/>
      <c r="X32" s="92"/>
      <c r="Y32" s="457" t="s">
        <v>12</v>
      </c>
      <c r="Z32" s="517"/>
      <c r="AA32" s="518"/>
      <c r="AB32" s="447" t="s">
        <v>498</v>
      </c>
      <c r="AC32" s="447"/>
      <c r="AD32" s="447"/>
      <c r="AE32" s="204">
        <v>82.8</v>
      </c>
      <c r="AF32" s="205"/>
      <c r="AG32" s="205"/>
      <c r="AH32" s="205"/>
      <c r="AI32" s="204">
        <v>86.4</v>
      </c>
      <c r="AJ32" s="205"/>
      <c r="AK32" s="205"/>
      <c r="AL32" s="205"/>
      <c r="AM32" s="204">
        <v>86.7</v>
      </c>
      <c r="AN32" s="205"/>
      <c r="AO32" s="205"/>
      <c r="AP32" s="205"/>
      <c r="AQ32" s="326" t="s">
        <v>500</v>
      </c>
      <c r="AR32" s="193"/>
      <c r="AS32" s="193"/>
      <c r="AT32" s="327"/>
      <c r="AU32" s="205" t="s">
        <v>500</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498</v>
      </c>
      <c r="AC33" s="509"/>
      <c r="AD33" s="509"/>
      <c r="AE33" s="204" t="s">
        <v>499</v>
      </c>
      <c r="AF33" s="205"/>
      <c r="AG33" s="205"/>
      <c r="AH33" s="205"/>
      <c r="AI33" s="204" t="s">
        <v>500</v>
      </c>
      <c r="AJ33" s="205"/>
      <c r="AK33" s="205"/>
      <c r="AL33" s="205"/>
      <c r="AM33" s="204" t="s">
        <v>506</v>
      </c>
      <c r="AN33" s="205"/>
      <c r="AO33" s="205"/>
      <c r="AP33" s="205"/>
      <c r="AQ33" s="326">
        <v>92.7</v>
      </c>
      <c r="AR33" s="193"/>
      <c r="AS33" s="193"/>
      <c r="AT33" s="327"/>
      <c r="AU33" s="205" t="s">
        <v>500</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89.3</v>
      </c>
      <c r="AF34" s="205"/>
      <c r="AG34" s="205"/>
      <c r="AH34" s="205"/>
      <c r="AI34" s="204">
        <v>93.2</v>
      </c>
      <c r="AJ34" s="205"/>
      <c r="AK34" s="205"/>
      <c r="AL34" s="205"/>
      <c r="AM34" s="204">
        <v>93.5</v>
      </c>
      <c r="AN34" s="205"/>
      <c r="AO34" s="205"/>
      <c r="AP34" s="205"/>
      <c r="AQ34" s="326" t="s">
        <v>500</v>
      </c>
      <c r="AR34" s="193"/>
      <c r="AS34" s="193"/>
      <c r="AT34" s="327"/>
      <c r="AU34" s="205" t="s">
        <v>500</v>
      </c>
      <c r="AV34" s="205"/>
      <c r="AW34" s="205"/>
      <c r="AX34" s="207"/>
    </row>
    <row r="35" spans="1:50" ht="30" customHeight="1" x14ac:dyDescent="0.15">
      <c r="A35" s="212" t="s">
        <v>423</v>
      </c>
      <c r="B35" s="213"/>
      <c r="C35" s="213"/>
      <c r="D35" s="213"/>
      <c r="E35" s="213"/>
      <c r="F35" s="214"/>
      <c r="G35" s="218" t="s">
        <v>501</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30"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502</v>
      </c>
      <c r="H101" s="91"/>
      <c r="I101" s="91"/>
      <c r="J101" s="91"/>
      <c r="K101" s="91"/>
      <c r="L101" s="91"/>
      <c r="M101" s="91"/>
      <c r="N101" s="91"/>
      <c r="O101" s="91"/>
      <c r="P101" s="91"/>
      <c r="Q101" s="91"/>
      <c r="R101" s="91"/>
      <c r="S101" s="91"/>
      <c r="T101" s="91"/>
      <c r="U101" s="91"/>
      <c r="V101" s="91"/>
      <c r="W101" s="91"/>
      <c r="X101" s="92"/>
      <c r="Y101" s="528" t="s">
        <v>54</v>
      </c>
      <c r="Z101" s="529"/>
      <c r="AA101" s="530"/>
      <c r="AB101" s="447" t="s">
        <v>526</v>
      </c>
      <c r="AC101" s="447"/>
      <c r="AD101" s="447"/>
      <c r="AE101" s="204">
        <v>1</v>
      </c>
      <c r="AF101" s="205"/>
      <c r="AG101" s="205"/>
      <c r="AH101" s="206"/>
      <c r="AI101" s="204">
        <v>1</v>
      </c>
      <c r="AJ101" s="205"/>
      <c r="AK101" s="205"/>
      <c r="AL101" s="206"/>
      <c r="AM101" s="204">
        <v>1</v>
      </c>
      <c r="AN101" s="205"/>
      <c r="AO101" s="205"/>
      <c r="AP101" s="206"/>
      <c r="AQ101" s="204" t="s">
        <v>544</v>
      </c>
      <c r="AR101" s="205"/>
      <c r="AS101" s="205"/>
      <c r="AT101" s="206"/>
      <c r="AU101" s="204" t="s">
        <v>545</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526</v>
      </c>
      <c r="AC102" s="447"/>
      <c r="AD102" s="447"/>
      <c r="AE102" s="404">
        <v>1</v>
      </c>
      <c r="AF102" s="404"/>
      <c r="AG102" s="404"/>
      <c r="AH102" s="404"/>
      <c r="AI102" s="404">
        <v>1</v>
      </c>
      <c r="AJ102" s="404"/>
      <c r="AK102" s="404"/>
      <c r="AL102" s="404"/>
      <c r="AM102" s="404">
        <v>1</v>
      </c>
      <c r="AN102" s="404"/>
      <c r="AO102" s="404"/>
      <c r="AP102" s="404"/>
      <c r="AQ102" s="259">
        <v>1</v>
      </c>
      <c r="AR102" s="260"/>
      <c r="AS102" s="260"/>
      <c r="AT102" s="305"/>
      <c r="AU102" s="259" t="s">
        <v>546</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3.25" customHeight="1" x14ac:dyDescent="0.15">
      <c r="A116" s="425"/>
      <c r="B116" s="426"/>
      <c r="C116" s="426"/>
      <c r="D116" s="426"/>
      <c r="E116" s="426"/>
      <c r="F116" s="427"/>
      <c r="G116" s="379" t="s">
        <v>503</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504</v>
      </c>
      <c r="AC116" s="449"/>
      <c r="AD116" s="450"/>
      <c r="AE116" s="404">
        <v>3.2</v>
      </c>
      <c r="AF116" s="404"/>
      <c r="AG116" s="404"/>
      <c r="AH116" s="404"/>
      <c r="AI116" s="404">
        <v>3.2</v>
      </c>
      <c r="AJ116" s="404"/>
      <c r="AK116" s="404"/>
      <c r="AL116" s="404"/>
      <c r="AM116" s="404">
        <v>3.1</v>
      </c>
      <c r="AN116" s="404"/>
      <c r="AO116" s="404"/>
      <c r="AP116" s="404"/>
      <c r="AQ116" s="204">
        <v>3.4</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527</v>
      </c>
      <c r="AC117" s="459"/>
      <c r="AD117" s="460"/>
      <c r="AE117" s="537" t="s">
        <v>530</v>
      </c>
      <c r="AF117" s="537"/>
      <c r="AG117" s="537"/>
      <c r="AH117" s="537"/>
      <c r="AI117" s="537" t="s">
        <v>530</v>
      </c>
      <c r="AJ117" s="537"/>
      <c r="AK117" s="537"/>
      <c r="AL117" s="537"/>
      <c r="AM117" s="537" t="s">
        <v>531</v>
      </c>
      <c r="AN117" s="537"/>
      <c r="AO117" s="537"/>
      <c r="AP117" s="537"/>
      <c r="AQ117" s="537" t="s">
        <v>532</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hidden="1" customHeight="1" x14ac:dyDescent="0.15">
      <c r="A130" s="174" t="s">
        <v>475</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customHeight="1" x14ac:dyDescent="0.15">
      <c r="A250" s="175"/>
      <c r="B250" s="172"/>
      <c r="C250" s="166"/>
      <c r="D250" s="172"/>
      <c r="E250" s="155" t="s">
        <v>339</v>
      </c>
      <c r="F250" s="156"/>
      <c r="G250" s="157" t="s">
        <v>542</v>
      </c>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customHeight="1" thickBot="1" x14ac:dyDescent="0.2">
      <c r="A251" s="175"/>
      <c r="B251" s="172"/>
      <c r="C251" s="166"/>
      <c r="D251" s="172"/>
      <c r="E251" s="160" t="s">
        <v>338</v>
      </c>
      <c r="F251" s="161"/>
      <c r="G251" s="96" t="s">
        <v>543</v>
      </c>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471</v>
      </c>
      <c r="D430" s="917"/>
      <c r="E430" s="160" t="s">
        <v>463</v>
      </c>
      <c r="F430" s="884"/>
      <c r="G430" s="885" t="s">
        <v>326</v>
      </c>
      <c r="H430" s="109"/>
      <c r="I430" s="109"/>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484</v>
      </c>
      <c r="AE702" s="332"/>
      <c r="AF702" s="332"/>
      <c r="AG702" s="371" t="s">
        <v>485</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484</v>
      </c>
      <c r="AE703" s="315"/>
      <c r="AF703" s="315"/>
      <c r="AG703" s="87" t="s">
        <v>486</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484</v>
      </c>
      <c r="AE704" s="769"/>
      <c r="AF704" s="769"/>
      <c r="AG704" s="153" t="s">
        <v>486</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484</v>
      </c>
      <c r="AE705" s="701"/>
      <c r="AF705" s="701"/>
      <c r="AG705" s="111" t="s">
        <v>488</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487</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487</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489</v>
      </c>
      <c r="AE708" s="591"/>
      <c r="AF708" s="591"/>
      <c r="AG708" s="728" t="s">
        <v>540</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484</v>
      </c>
      <c r="AE709" s="315"/>
      <c r="AF709" s="315"/>
      <c r="AG709" s="87" t="s">
        <v>490</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484</v>
      </c>
      <c r="AE710" s="315"/>
      <c r="AF710" s="315"/>
      <c r="AG710" s="87" t="s">
        <v>486</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484</v>
      </c>
      <c r="AE711" s="315"/>
      <c r="AF711" s="315"/>
      <c r="AG711" s="87" t="s">
        <v>486</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489</v>
      </c>
      <c r="AE712" s="769"/>
      <c r="AF712" s="769"/>
      <c r="AG712" s="796" t="s">
        <v>539</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489</v>
      </c>
      <c r="AE713" s="315"/>
      <c r="AF713" s="649"/>
      <c r="AG713" s="87" t="s">
        <v>539</v>
      </c>
      <c r="AH713" s="88"/>
      <c r="AI713" s="88"/>
      <c r="AJ713" s="88"/>
      <c r="AK713" s="88"/>
      <c r="AL713" s="88"/>
      <c r="AM713" s="88"/>
      <c r="AN713" s="88"/>
      <c r="AO713" s="88"/>
      <c r="AP713" s="88"/>
      <c r="AQ713" s="88"/>
      <c r="AR713" s="88"/>
      <c r="AS713" s="88"/>
      <c r="AT713" s="88"/>
      <c r="AU713" s="88"/>
      <c r="AV713" s="88"/>
      <c r="AW713" s="88"/>
      <c r="AX713" s="89"/>
    </row>
    <row r="714" spans="1:50" ht="43.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484</v>
      </c>
      <c r="AE714" s="794"/>
      <c r="AF714" s="795"/>
      <c r="AG714" s="722" t="s">
        <v>505</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484</v>
      </c>
      <c r="AE715" s="591"/>
      <c r="AF715" s="642"/>
      <c r="AG715" s="728" t="s">
        <v>491</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484</v>
      </c>
      <c r="AE716" s="613"/>
      <c r="AF716" s="613"/>
      <c r="AG716" s="87" t="s">
        <v>492</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484</v>
      </c>
      <c r="AE717" s="315"/>
      <c r="AF717" s="315"/>
      <c r="AG717" s="87" t="s">
        <v>528</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484</v>
      </c>
      <c r="AE718" s="315"/>
      <c r="AF718" s="315"/>
      <c r="AG718" s="113" t="s">
        <v>493</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489</v>
      </c>
      <c r="AE719" s="591"/>
      <c r="AF719" s="591"/>
      <c r="AG719" s="111" t="s">
        <v>539</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t="s">
        <v>539</v>
      </c>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494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534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42.6" customHeight="1" thickBot="1" x14ac:dyDescent="0.2">
      <c r="A729" s="620" t="s">
        <v>535</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256</v>
      </c>
      <c r="B731" s="786"/>
      <c r="C731" s="786"/>
      <c r="D731" s="786"/>
      <c r="E731" s="787"/>
      <c r="F731" s="715" t="s">
        <v>536</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256</v>
      </c>
      <c r="B733" s="660"/>
      <c r="C733" s="660"/>
      <c r="D733" s="660"/>
      <c r="E733" s="661"/>
      <c r="F733" s="623" t="s">
        <v>538</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t="s">
        <v>533</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467</v>
      </c>
      <c r="B737" s="196"/>
      <c r="C737" s="196"/>
      <c r="D737" s="197"/>
      <c r="E737" s="976" t="s">
        <v>507</v>
      </c>
      <c r="F737" s="976"/>
      <c r="G737" s="976"/>
      <c r="H737" s="976"/>
      <c r="I737" s="976"/>
      <c r="J737" s="976"/>
      <c r="K737" s="976"/>
      <c r="L737" s="976"/>
      <c r="M737" s="976"/>
      <c r="N737" s="351" t="s">
        <v>460</v>
      </c>
      <c r="O737" s="351"/>
      <c r="P737" s="351"/>
      <c r="Q737" s="351"/>
      <c r="R737" s="976" t="s">
        <v>508</v>
      </c>
      <c r="S737" s="976"/>
      <c r="T737" s="976"/>
      <c r="U737" s="976"/>
      <c r="V737" s="976"/>
      <c r="W737" s="976"/>
      <c r="X737" s="976"/>
      <c r="Y737" s="976"/>
      <c r="Z737" s="976"/>
      <c r="AA737" s="351" t="s">
        <v>459</v>
      </c>
      <c r="AB737" s="351"/>
      <c r="AC737" s="351"/>
      <c r="AD737" s="351"/>
      <c r="AE737" s="976" t="s">
        <v>508</v>
      </c>
      <c r="AF737" s="976"/>
      <c r="AG737" s="976"/>
      <c r="AH737" s="976"/>
      <c r="AI737" s="976"/>
      <c r="AJ737" s="976"/>
      <c r="AK737" s="976"/>
      <c r="AL737" s="976"/>
      <c r="AM737" s="976"/>
      <c r="AN737" s="351" t="s">
        <v>458</v>
      </c>
      <c r="AO737" s="351"/>
      <c r="AP737" s="351"/>
      <c r="AQ737" s="351"/>
      <c r="AR737" s="968" t="s">
        <v>509</v>
      </c>
      <c r="AS737" s="969"/>
      <c r="AT737" s="969"/>
      <c r="AU737" s="969"/>
      <c r="AV737" s="969"/>
      <c r="AW737" s="969"/>
      <c r="AX737" s="970"/>
      <c r="AY737" s="75"/>
      <c r="AZ737" s="75"/>
    </row>
    <row r="738" spans="1:52" ht="24.75" customHeight="1" x14ac:dyDescent="0.15">
      <c r="A738" s="977" t="s">
        <v>457</v>
      </c>
      <c r="B738" s="196"/>
      <c r="C738" s="196"/>
      <c r="D738" s="197"/>
      <c r="E738" s="976" t="s">
        <v>510</v>
      </c>
      <c r="F738" s="976"/>
      <c r="G738" s="976"/>
      <c r="H738" s="976"/>
      <c r="I738" s="976"/>
      <c r="J738" s="976"/>
      <c r="K738" s="976"/>
      <c r="L738" s="976"/>
      <c r="M738" s="976"/>
      <c r="N738" s="351" t="s">
        <v>456</v>
      </c>
      <c r="O738" s="351"/>
      <c r="P738" s="351"/>
      <c r="Q738" s="351"/>
      <c r="R738" s="976" t="s">
        <v>511</v>
      </c>
      <c r="S738" s="976"/>
      <c r="T738" s="976"/>
      <c r="U738" s="976"/>
      <c r="V738" s="976"/>
      <c r="W738" s="976"/>
      <c r="X738" s="976"/>
      <c r="Y738" s="976"/>
      <c r="Z738" s="976"/>
      <c r="AA738" s="351" t="s">
        <v>455</v>
      </c>
      <c r="AB738" s="351"/>
      <c r="AC738" s="351"/>
      <c r="AD738" s="351"/>
      <c r="AE738" s="976" t="s">
        <v>512</v>
      </c>
      <c r="AF738" s="976"/>
      <c r="AG738" s="976"/>
      <c r="AH738" s="976"/>
      <c r="AI738" s="976"/>
      <c r="AJ738" s="976"/>
      <c r="AK738" s="976"/>
      <c r="AL738" s="976"/>
      <c r="AM738" s="976"/>
      <c r="AN738" s="351" t="s">
        <v>451</v>
      </c>
      <c r="AO738" s="351"/>
      <c r="AP738" s="351"/>
      <c r="AQ738" s="351"/>
      <c r="AR738" s="968" t="s">
        <v>513</v>
      </c>
      <c r="AS738" s="969"/>
      <c r="AT738" s="969"/>
      <c r="AU738" s="969"/>
      <c r="AV738" s="969"/>
      <c r="AW738" s="969"/>
      <c r="AX738" s="970"/>
    </row>
    <row r="739" spans="1:52" ht="24.75" customHeight="1" thickBot="1" x14ac:dyDescent="0.2">
      <c r="A739" s="978" t="s">
        <v>447</v>
      </c>
      <c r="B739" s="979"/>
      <c r="C739" s="979"/>
      <c r="D739" s="980"/>
      <c r="E739" s="981" t="s">
        <v>514</v>
      </c>
      <c r="F739" s="971"/>
      <c r="G739" s="971"/>
      <c r="H739" s="79" t="str">
        <f>IF(E739="", "", "(")</f>
        <v>(</v>
      </c>
      <c r="I739" s="971" t="s">
        <v>387</v>
      </c>
      <c r="J739" s="971"/>
      <c r="K739" s="79" t="str">
        <f>IF(OR(I739="　", I739=""), "", "-")</f>
        <v/>
      </c>
      <c r="L739" s="972">
        <v>63</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427</v>
      </c>
      <c r="B740" s="601"/>
      <c r="C740" s="601"/>
      <c r="D740" s="601"/>
      <c r="E740" s="601"/>
      <c r="F740" s="60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429</v>
      </c>
      <c r="B779" s="615"/>
      <c r="C779" s="615"/>
      <c r="D779" s="615"/>
      <c r="E779" s="615"/>
      <c r="F779" s="616"/>
      <c r="G779" s="581" t="s">
        <v>515</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517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36" customHeight="1" x14ac:dyDescent="0.15">
      <c r="A781" s="617"/>
      <c r="B781" s="618"/>
      <c r="C781" s="618"/>
      <c r="D781" s="618"/>
      <c r="E781" s="618"/>
      <c r="F781" s="619"/>
      <c r="G781" s="656" t="s">
        <v>516</v>
      </c>
      <c r="H781" s="657"/>
      <c r="I781" s="657"/>
      <c r="J781" s="657"/>
      <c r="K781" s="658"/>
      <c r="L781" s="650" t="s">
        <v>529</v>
      </c>
      <c r="M781" s="651"/>
      <c r="N781" s="651"/>
      <c r="O781" s="651"/>
      <c r="P781" s="651"/>
      <c r="Q781" s="651"/>
      <c r="R781" s="651"/>
      <c r="S781" s="651"/>
      <c r="T781" s="651"/>
      <c r="U781" s="651"/>
      <c r="V781" s="651"/>
      <c r="W781" s="651"/>
      <c r="X781" s="652"/>
      <c r="Y781" s="374">
        <v>3.1</v>
      </c>
      <c r="Z781" s="375"/>
      <c r="AA781" s="375"/>
      <c r="AB781" s="791"/>
      <c r="AC781" s="656" t="s">
        <v>516</v>
      </c>
      <c r="AD781" s="657"/>
      <c r="AE781" s="657"/>
      <c r="AF781" s="657"/>
      <c r="AG781" s="658"/>
      <c r="AH781" s="650" t="s">
        <v>529</v>
      </c>
      <c r="AI781" s="651"/>
      <c r="AJ781" s="651"/>
      <c r="AK781" s="651"/>
      <c r="AL781" s="651"/>
      <c r="AM781" s="651"/>
      <c r="AN781" s="651"/>
      <c r="AO781" s="651"/>
      <c r="AP781" s="651"/>
      <c r="AQ781" s="651"/>
      <c r="AR781" s="651"/>
      <c r="AS781" s="651"/>
      <c r="AT781" s="652"/>
      <c r="AU781" s="374">
        <v>3.1</v>
      </c>
      <c r="AV781" s="375"/>
      <c r="AW781" s="375"/>
      <c r="AX781" s="376"/>
    </row>
    <row r="782" spans="1:50" ht="24.75"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3.1</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3.1</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76.7" customHeight="1" x14ac:dyDescent="0.15">
      <c r="A837" s="362">
        <v>1</v>
      </c>
      <c r="B837" s="362">
        <v>1</v>
      </c>
      <c r="C837" s="347" t="s">
        <v>518</v>
      </c>
      <c r="D837" s="333"/>
      <c r="E837" s="333"/>
      <c r="F837" s="333"/>
      <c r="G837" s="333"/>
      <c r="H837" s="333"/>
      <c r="I837" s="333"/>
      <c r="J837" s="334">
        <v>2000012010019</v>
      </c>
      <c r="K837" s="335"/>
      <c r="L837" s="335"/>
      <c r="M837" s="335"/>
      <c r="N837" s="335"/>
      <c r="O837" s="335"/>
      <c r="P837" s="348" t="s">
        <v>519</v>
      </c>
      <c r="Q837" s="336"/>
      <c r="R837" s="336"/>
      <c r="S837" s="336"/>
      <c r="T837" s="336"/>
      <c r="U837" s="336"/>
      <c r="V837" s="336"/>
      <c r="W837" s="336"/>
      <c r="X837" s="336"/>
      <c r="Y837" s="337">
        <v>3.1</v>
      </c>
      <c r="Z837" s="338"/>
      <c r="AA837" s="338"/>
      <c r="AB837" s="339"/>
      <c r="AC837" s="349"/>
      <c r="AD837" s="357"/>
      <c r="AE837" s="357"/>
      <c r="AF837" s="357"/>
      <c r="AG837" s="357"/>
      <c r="AH837" s="358" t="s">
        <v>520</v>
      </c>
      <c r="AI837" s="359"/>
      <c r="AJ837" s="359"/>
      <c r="AK837" s="359"/>
      <c r="AL837" s="343" t="s">
        <v>521</v>
      </c>
      <c r="AM837" s="344"/>
      <c r="AN837" s="344"/>
      <c r="AO837" s="345"/>
      <c r="AP837" s="346" t="s">
        <v>520</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61.7" customHeight="1" x14ac:dyDescent="0.15">
      <c r="A870" s="362">
        <v>1</v>
      </c>
      <c r="B870" s="362">
        <v>1</v>
      </c>
      <c r="C870" s="347" t="s">
        <v>522</v>
      </c>
      <c r="D870" s="333"/>
      <c r="E870" s="333"/>
      <c r="F870" s="333"/>
      <c r="G870" s="333"/>
      <c r="H870" s="333"/>
      <c r="I870" s="333"/>
      <c r="J870" s="334">
        <v>2010001016851</v>
      </c>
      <c r="K870" s="335"/>
      <c r="L870" s="335"/>
      <c r="M870" s="335"/>
      <c r="N870" s="335"/>
      <c r="O870" s="335"/>
      <c r="P870" s="348" t="s">
        <v>519</v>
      </c>
      <c r="Q870" s="336"/>
      <c r="R870" s="336"/>
      <c r="S870" s="336"/>
      <c r="T870" s="336"/>
      <c r="U870" s="336"/>
      <c r="V870" s="336"/>
      <c r="W870" s="336"/>
      <c r="X870" s="336"/>
      <c r="Y870" s="337">
        <v>3.1</v>
      </c>
      <c r="Z870" s="338"/>
      <c r="AA870" s="338"/>
      <c r="AB870" s="339"/>
      <c r="AC870" s="349" t="s">
        <v>419</v>
      </c>
      <c r="AD870" s="357"/>
      <c r="AE870" s="357"/>
      <c r="AF870" s="357"/>
      <c r="AG870" s="357"/>
      <c r="AH870" s="358">
        <v>3</v>
      </c>
      <c r="AI870" s="359"/>
      <c r="AJ870" s="359"/>
      <c r="AK870" s="359"/>
      <c r="AL870" s="343">
        <v>99</v>
      </c>
      <c r="AM870" s="344"/>
      <c r="AN870" s="344"/>
      <c r="AO870" s="345"/>
      <c r="AP870" s="346" t="s">
        <v>523</v>
      </c>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82">
    <cfRule type="expression" dxfId="2095" priority="13879">
      <formula>IF(RIGHT(TEXT(Y782,"0.#"),1)=".",FALSE,TRUE)</formula>
    </cfRule>
    <cfRule type="expression" dxfId="2094" priority="13880">
      <formula>IF(RIGHT(TEXT(Y782,"0.#"),1)=".",TRUE,FALSE)</formula>
    </cfRule>
  </conditionalFormatting>
  <conditionalFormatting sqref="Y791">
    <cfRule type="expression" dxfId="2093" priority="13875">
      <formula>IF(RIGHT(TEXT(Y791,"0.#"),1)=".",FALSE,TRUE)</formula>
    </cfRule>
    <cfRule type="expression" dxfId="2092" priority="13876">
      <formula>IF(RIGHT(TEXT(Y791,"0.#"),1)=".",TRUE,FALSE)</formula>
    </cfRule>
  </conditionalFormatting>
  <conditionalFormatting sqref="Y822:Y829 Y820 Y809:Y816 Y807 Y796:Y803 Y794">
    <cfRule type="expression" dxfId="2091" priority="13657">
      <formula>IF(RIGHT(TEXT(Y794,"0.#"),1)=".",FALSE,TRUE)</formula>
    </cfRule>
    <cfRule type="expression" dxfId="2090" priority="13658">
      <formula>IF(RIGHT(TEXT(Y794,"0.#"),1)=".",TRUE,FALSE)</formula>
    </cfRule>
  </conditionalFormatting>
  <conditionalFormatting sqref="P15:V17 P13:V13 AR13:AX13 AR15:AX15">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83:Y790 Y781">
    <cfRule type="expression" dxfId="2083" priority="13681">
      <formula>IF(RIGHT(TEXT(Y781,"0.#"),1)=".",FALSE,TRUE)</formula>
    </cfRule>
    <cfRule type="expression" dxfId="2082" priority="13682">
      <formula>IF(RIGHT(TEXT(Y781,"0.#"),1)=".",TRUE,FALSE)</formula>
    </cfRule>
  </conditionalFormatting>
  <conditionalFormatting sqref="AU782">
    <cfRule type="expression" dxfId="2081" priority="13679">
      <formula>IF(RIGHT(TEXT(AU782,"0.#"),1)=".",FALSE,TRUE)</formula>
    </cfRule>
    <cfRule type="expression" dxfId="2080" priority="13680">
      <formula>IF(RIGHT(TEXT(AU782,"0.#"),1)=".",TRUE,FALSE)</formula>
    </cfRule>
  </conditionalFormatting>
  <conditionalFormatting sqref="AU791">
    <cfRule type="expression" dxfId="2079" priority="13677">
      <formula>IF(RIGHT(TEXT(AU791,"0.#"),1)=".",FALSE,TRUE)</formula>
    </cfRule>
    <cfRule type="expression" dxfId="2078" priority="13678">
      <formula>IF(RIGHT(TEXT(AU791,"0.#"),1)=".",TRUE,FALSE)</formula>
    </cfRule>
  </conditionalFormatting>
  <conditionalFormatting sqref="AU783:AU790 AU781">
    <cfRule type="expression" dxfId="2077" priority="13675">
      <formula>IF(RIGHT(TEXT(AU781,"0.#"),1)=".",FALSE,TRUE)</formula>
    </cfRule>
    <cfRule type="expression" dxfId="2076" priority="13676">
      <formula>IF(RIGHT(TEXT(AU781,"0.#"),1)=".",TRUE,FALSE)</formula>
    </cfRule>
  </conditionalFormatting>
  <conditionalFormatting sqref="Y821 Y808 Y795">
    <cfRule type="expression" dxfId="2075" priority="13661">
      <formula>IF(RIGHT(TEXT(Y795,"0.#"),1)=".",FALSE,TRUE)</formula>
    </cfRule>
    <cfRule type="expression" dxfId="2074" priority="13662">
      <formula>IF(RIGHT(TEXT(Y795,"0.#"),1)=".",TRUE,FALSE)</formula>
    </cfRule>
  </conditionalFormatting>
  <conditionalFormatting sqref="Y830 Y817 Y804">
    <cfRule type="expression" dxfId="2073" priority="13659">
      <formula>IF(RIGHT(TEXT(Y804,"0.#"),1)=".",FALSE,TRUE)</formula>
    </cfRule>
    <cfRule type="expression" dxfId="2072" priority="13660">
      <formula>IF(RIGHT(TEXT(Y804,"0.#"),1)=".",TRUE,FALSE)</formula>
    </cfRule>
  </conditionalFormatting>
  <conditionalFormatting sqref="AU821 AU808 AU795">
    <cfRule type="expression" dxfId="2071" priority="13655">
      <formula>IF(RIGHT(TEXT(AU795,"0.#"),1)=".",FALSE,TRUE)</formula>
    </cfRule>
    <cfRule type="expression" dxfId="2070" priority="13656">
      <formula>IF(RIGHT(TEXT(AU795,"0.#"),1)=".",TRUE,FALSE)</formula>
    </cfRule>
  </conditionalFormatting>
  <conditionalFormatting sqref="AU830 AU817 AU804">
    <cfRule type="expression" dxfId="2069" priority="13653">
      <formula>IF(RIGHT(TEXT(AU804,"0.#"),1)=".",FALSE,TRUE)</formula>
    </cfRule>
    <cfRule type="expression" dxfId="2068" priority="13654">
      <formula>IF(RIGHT(TEXT(AU804,"0.#"),1)=".",TRUE,FALSE)</formula>
    </cfRule>
  </conditionalFormatting>
  <conditionalFormatting sqref="AU822:AU829 AU820 AU809:AU816 AU807 AU796:AU803 AU794">
    <cfRule type="expression" dxfId="2067" priority="13651">
      <formula>IF(RIGHT(TEXT(AU794,"0.#"),1)=".",FALSE,TRUE)</formula>
    </cfRule>
    <cfRule type="expression" dxfId="2066" priority="13652">
      <formula>IF(RIGHT(TEXT(AU794,"0.#"),1)=".",TRUE,FALSE)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39:AO866">
    <cfRule type="expression" dxfId="1801" priority="6629">
      <formula>IF(AND(AL839&gt;=0, RIGHT(TEXT(AL839,"0.#"),1)&lt;&gt;"."),TRUE,FALSE)</formula>
    </cfRule>
    <cfRule type="expression" dxfId="1800" priority="6630">
      <formula>IF(AND(AL839&gt;=0, RIGHT(TEXT(AL839,"0.#"),1)="."),TRUE,FALSE)</formula>
    </cfRule>
    <cfRule type="expression" dxfId="1799" priority="6631">
      <formula>IF(AND(AL839&lt;0, RIGHT(TEXT(AL839,"0.#"),1)&lt;&gt;"."),TRUE,FALSE)</formula>
    </cfRule>
    <cfRule type="expression" dxfId="1798" priority="6632">
      <formula>IF(AND(AL839&lt;0, RIGHT(TEXT(AL839,"0.#"),1)="."),TRUE,FALSE)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39:Y866">
    <cfRule type="expression" dxfId="1727" priority="2957">
      <formula>IF(RIGHT(TEXT(Y839,"0.#"),1)=".",FALSE,TRUE)</formula>
    </cfRule>
    <cfRule type="expression" dxfId="1726" priority="2958">
      <formula>IF(RIGHT(TEXT(Y839,"0.#"),1)=".",TRUE,FALSE)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2:AO1131">
    <cfRule type="expression" dxfId="1697" priority="2863">
      <formula>IF(AND(AL1102&gt;=0, RIGHT(TEXT(AL1102,"0.#"),1)&lt;&gt;"."),TRUE,FALSE)</formula>
    </cfRule>
    <cfRule type="expression" dxfId="1696" priority="2864">
      <formula>IF(AND(AL1102&gt;=0, RIGHT(TEXT(AL1102,"0.#"),1)="."),TRUE,FALSE)</formula>
    </cfRule>
    <cfRule type="expression" dxfId="1695" priority="2865">
      <formula>IF(AND(AL1102&lt;0, RIGHT(TEXT(AL1102,"0.#"),1)&lt;&gt;"."),TRUE,FALSE)</formula>
    </cfRule>
    <cfRule type="expression" dxfId="1694" priority="2866">
      <formula>IF(AND(AL1102&lt;0, RIGHT(TEXT(AL1102,"0.#"),1)="."),TRUE,FALSE)</formula>
    </cfRule>
  </conditionalFormatting>
  <conditionalFormatting sqref="Y1102:Y1131">
    <cfRule type="expression" dxfId="1693" priority="2861">
      <formula>IF(RIGHT(TEXT(Y1102,"0.#"),1)=".",FALSE,TRUE)</formula>
    </cfRule>
    <cfRule type="expression" dxfId="1692" priority="2862">
      <formula>IF(RIGHT(TEXT(Y1102,"0.#"),1)=".",TRUE,FALSE)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7:AO838">
    <cfRule type="expression" dxfId="1683" priority="2815">
      <formula>IF(AND(AL837&gt;=0, RIGHT(TEXT(AL837,"0.#"),1)&lt;&gt;"."),TRUE,FALSE)</formula>
    </cfRule>
    <cfRule type="expression" dxfId="1682" priority="2816">
      <formula>IF(AND(AL837&gt;=0, RIGHT(TEXT(AL837,"0.#"),1)="."),TRUE,FALSE)</formula>
    </cfRule>
    <cfRule type="expression" dxfId="1681" priority="2817">
      <formula>IF(AND(AL837&lt;0, RIGHT(TEXT(AL837,"0.#"),1)&lt;&gt;"."),TRUE,FALSE)</formula>
    </cfRule>
    <cfRule type="expression" dxfId="1680" priority="2818">
      <formula>IF(AND(AL837&lt;0, RIGHT(TEXT(AL837,"0.#"),1)="."),TRUE,FALSE)</formula>
    </cfRule>
  </conditionalFormatting>
  <conditionalFormatting sqref="Y837:Y838">
    <cfRule type="expression" dxfId="1679" priority="2813">
      <formula>IF(RIGHT(TEXT(Y837,"0.#"),1)=".",FALSE,TRUE)</formula>
    </cfRule>
    <cfRule type="expression" dxfId="1678" priority="2814">
      <formula>IF(RIGHT(TEXT(Y837,"0.#"),1)=".",TRUE,FALSE)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2:Y899">
    <cfRule type="expression" dxfId="1361" priority="2073">
      <formula>IF(RIGHT(TEXT(Y872,"0.#"),1)=".",FALSE,TRUE)</formula>
    </cfRule>
    <cfRule type="expression" dxfId="1360" priority="2074">
      <formula>IF(RIGHT(TEXT(Y872,"0.#"),1)=".",TRUE,FALSE)</formula>
    </cfRule>
  </conditionalFormatting>
  <conditionalFormatting sqref="Y870:Y871">
    <cfRule type="expression" dxfId="1359" priority="2067">
      <formula>IF(RIGHT(TEXT(Y870,"0.#"),1)=".",FALSE,TRUE)</formula>
    </cfRule>
    <cfRule type="expression" dxfId="1358" priority="2068">
      <formula>IF(RIGHT(TEXT(Y870,"0.#"),1)=".",TRUE,FALSE)</formula>
    </cfRule>
  </conditionalFormatting>
  <conditionalFormatting sqref="Y905:Y932">
    <cfRule type="expression" dxfId="1357" priority="2061">
      <formula>IF(RIGHT(TEXT(Y905,"0.#"),1)=".",FALSE,TRUE)</formula>
    </cfRule>
    <cfRule type="expression" dxfId="1356" priority="2062">
      <formula>IF(RIGHT(TEXT(Y905,"0.#"),1)=".",TRUE,FALSE)</formula>
    </cfRule>
  </conditionalFormatting>
  <conditionalFormatting sqref="Y903:Y904">
    <cfRule type="expression" dxfId="1355" priority="2055">
      <formula>IF(RIGHT(TEXT(Y903,"0.#"),1)=".",FALSE,TRUE)</formula>
    </cfRule>
    <cfRule type="expression" dxfId="1354" priority="2056">
      <formula>IF(RIGHT(TEXT(Y903,"0.#"),1)=".",TRUE,FALSE)</formula>
    </cfRule>
  </conditionalFormatting>
  <conditionalFormatting sqref="Y938:Y965">
    <cfRule type="expression" dxfId="1353" priority="2049">
      <formula>IF(RIGHT(TEXT(Y938,"0.#"),1)=".",FALSE,TRUE)</formula>
    </cfRule>
    <cfRule type="expression" dxfId="1352" priority="2050">
      <formula>IF(RIGHT(TEXT(Y938,"0.#"),1)=".",TRUE,FALSE)</formula>
    </cfRule>
  </conditionalFormatting>
  <conditionalFormatting sqref="Y936:Y937">
    <cfRule type="expression" dxfId="1351" priority="2043">
      <formula>IF(RIGHT(TEXT(Y936,"0.#"),1)=".",FALSE,TRUE)</formula>
    </cfRule>
    <cfRule type="expression" dxfId="1350" priority="2044">
      <formula>IF(RIGHT(TEXT(Y936,"0.#"),1)=".",TRUE,FALSE)</formula>
    </cfRule>
  </conditionalFormatting>
  <conditionalFormatting sqref="Y971:Y998">
    <cfRule type="expression" dxfId="1349" priority="2037">
      <formula>IF(RIGHT(TEXT(Y971,"0.#"),1)=".",FALSE,TRUE)</formula>
    </cfRule>
    <cfRule type="expression" dxfId="1348" priority="2038">
      <formula>IF(RIGHT(TEXT(Y971,"0.#"),1)=".",TRUE,FALSE)</formula>
    </cfRule>
  </conditionalFormatting>
  <conditionalFormatting sqref="Y969:Y970">
    <cfRule type="expression" dxfId="1347" priority="2031">
      <formula>IF(RIGHT(TEXT(Y969,"0.#"),1)=".",FALSE,TRUE)</formula>
    </cfRule>
    <cfRule type="expression" dxfId="1346" priority="2032">
      <formula>IF(RIGHT(TEXT(Y969,"0.#"),1)=".",TRUE,FALSE)</formula>
    </cfRule>
  </conditionalFormatting>
  <conditionalFormatting sqref="Y1004:Y1031">
    <cfRule type="expression" dxfId="1345" priority="2025">
      <formula>IF(RIGHT(TEXT(Y1004,"0.#"),1)=".",FALSE,TRUE)</formula>
    </cfRule>
    <cfRule type="expression" dxfId="1344" priority="2026">
      <formula>IF(RIGHT(TEXT(Y1004,"0.#"),1)=".",TRUE,FALSE)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2:AO899">
    <cfRule type="expression" dxfId="1263" priority="2075">
      <formula>IF(AND(AL872&gt;=0, RIGHT(TEXT(AL872,"0.#"),1)&lt;&gt;"."),TRUE,FALSE)</formula>
    </cfRule>
    <cfRule type="expression" dxfId="1262" priority="2076">
      <formula>IF(AND(AL872&gt;=0, RIGHT(TEXT(AL872,"0.#"),1)="."),TRUE,FALSE)</formula>
    </cfRule>
    <cfRule type="expression" dxfId="1261" priority="2077">
      <formula>IF(AND(AL872&lt;0, RIGHT(TEXT(AL872,"0.#"),1)&lt;&gt;"."),TRUE,FALSE)</formula>
    </cfRule>
    <cfRule type="expression" dxfId="1260" priority="2078">
      <formula>IF(AND(AL872&lt;0, RIGHT(TEXT(AL872,"0.#"),1)="."),TRUE,FALSE)</formula>
    </cfRule>
  </conditionalFormatting>
  <conditionalFormatting sqref="AL870:AO871">
    <cfRule type="expression" dxfId="1259" priority="2069">
      <formula>IF(AND(AL870&gt;=0, RIGHT(TEXT(AL870,"0.#"),1)&lt;&gt;"."),TRUE,FALSE)</formula>
    </cfRule>
    <cfRule type="expression" dxfId="1258" priority="2070">
      <formula>IF(AND(AL870&gt;=0, RIGHT(TEXT(AL870,"0.#"),1)="."),TRUE,FALSE)</formula>
    </cfRule>
    <cfRule type="expression" dxfId="1257" priority="2071">
      <formula>IF(AND(AL870&lt;0, RIGHT(TEXT(AL870,"0.#"),1)&lt;&gt;"."),TRUE,FALSE)</formula>
    </cfRule>
    <cfRule type="expression" dxfId="1256" priority="2072">
      <formula>IF(AND(AL870&lt;0, RIGHT(TEXT(AL870,"0.#"),1)="."),TRUE,FALSE)</formula>
    </cfRule>
  </conditionalFormatting>
  <conditionalFormatting sqref="AL905:AO932">
    <cfRule type="expression" dxfId="1255" priority="2063">
      <formula>IF(AND(AL905&gt;=0, RIGHT(TEXT(AL905,"0.#"),1)&lt;&gt;"."),TRUE,FALSE)</formula>
    </cfRule>
    <cfRule type="expression" dxfId="1254" priority="2064">
      <formula>IF(AND(AL905&gt;=0, RIGHT(TEXT(AL905,"0.#"),1)="."),TRUE,FALSE)</formula>
    </cfRule>
    <cfRule type="expression" dxfId="1253" priority="2065">
      <formula>IF(AND(AL905&lt;0, RIGHT(TEXT(AL905,"0.#"),1)&lt;&gt;"."),TRUE,FALSE)</formula>
    </cfRule>
    <cfRule type="expression" dxfId="1252" priority="2066">
      <formula>IF(AND(AL905&lt;0, RIGHT(TEXT(AL905,"0.#"),1)="."),TRUE,FALSE)</formula>
    </cfRule>
  </conditionalFormatting>
  <conditionalFormatting sqref="AL903:AO904">
    <cfRule type="expression" dxfId="1251" priority="2057">
      <formula>IF(AND(AL903&gt;=0, RIGHT(TEXT(AL903,"0.#"),1)&lt;&gt;"."),TRUE,FALSE)</formula>
    </cfRule>
    <cfRule type="expression" dxfId="1250" priority="2058">
      <formula>IF(AND(AL903&gt;=0, RIGHT(TEXT(AL903,"0.#"),1)="."),TRUE,FALSE)</formula>
    </cfRule>
    <cfRule type="expression" dxfId="1249" priority="2059">
      <formula>IF(AND(AL903&lt;0, RIGHT(TEXT(AL903,"0.#"),1)&lt;&gt;"."),TRUE,FALSE)</formula>
    </cfRule>
    <cfRule type="expression" dxfId="1248" priority="2060">
      <formula>IF(AND(AL903&lt;0, RIGHT(TEXT(AL903,"0.#"),1)="."),TRUE,FALSE)</formula>
    </cfRule>
  </conditionalFormatting>
  <conditionalFormatting sqref="AL938:AO965">
    <cfRule type="expression" dxfId="1247" priority="2051">
      <formula>IF(AND(AL938&gt;=0, RIGHT(TEXT(AL938,"0.#"),1)&lt;&gt;"."),TRUE,FALSE)</formula>
    </cfRule>
    <cfRule type="expression" dxfId="1246" priority="2052">
      <formula>IF(AND(AL938&gt;=0, RIGHT(TEXT(AL938,"0.#"),1)="."),TRUE,FALSE)</formula>
    </cfRule>
    <cfRule type="expression" dxfId="1245" priority="2053">
      <formula>IF(AND(AL938&lt;0, RIGHT(TEXT(AL938,"0.#"),1)&lt;&gt;"."),TRUE,FALSE)</formula>
    </cfRule>
    <cfRule type="expression" dxfId="1244" priority="2054">
      <formula>IF(AND(AL938&lt;0, RIGHT(TEXT(AL938,"0.#"),1)="."),TRUE,FALSE)</formula>
    </cfRule>
  </conditionalFormatting>
  <conditionalFormatting sqref="AL936:AO937">
    <cfRule type="expression" dxfId="1243" priority="2045">
      <formula>IF(AND(AL936&gt;=0, RIGHT(TEXT(AL936,"0.#"),1)&lt;&gt;"."),TRUE,FALSE)</formula>
    </cfRule>
    <cfRule type="expression" dxfId="1242" priority="2046">
      <formula>IF(AND(AL936&gt;=0, RIGHT(TEXT(AL936,"0.#"),1)="."),TRUE,FALSE)</formula>
    </cfRule>
    <cfRule type="expression" dxfId="1241" priority="2047">
      <formula>IF(AND(AL936&lt;0, RIGHT(TEXT(AL936,"0.#"),1)&lt;&gt;"."),TRUE,FALSE)</formula>
    </cfRule>
    <cfRule type="expression" dxfId="1240" priority="2048">
      <formula>IF(AND(AL936&lt;0, RIGHT(TEXT(AL936,"0.#"),1)="."),TRUE,FALSE)</formula>
    </cfRule>
  </conditionalFormatting>
  <conditionalFormatting sqref="AL971:AO998">
    <cfRule type="expression" dxfId="1239" priority="2039">
      <formula>IF(AND(AL971&gt;=0, RIGHT(TEXT(AL971,"0.#"),1)&lt;&gt;"."),TRUE,FALSE)</formula>
    </cfRule>
    <cfRule type="expression" dxfId="1238" priority="2040">
      <formula>IF(AND(AL971&gt;=0, RIGHT(TEXT(AL971,"0.#"),1)="."),TRUE,FALSE)</formula>
    </cfRule>
    <cfRule type="expression" dxfId="1237" priority="2041">
      <formula>IF(AND(AL971&lt;0, RIGHT(TEXT(AL971,"0.#"),1)&lt;&gt;"."),TRUE,FALSE)</formula>
    </cfRule>
    <cfRule type="expression" dxfId="1236" priority="2042">
      <formula>IF(AND(AL971&lt;0, RIGHT(TEXT(AL971,"0.#"),1)="."),TRUE,FALSE)</formula>
    </cfRule>
  </conditionalFormatting>
  <conditionalFormatting sqref="AL969:AO970">
    <cfRule type="expression" dxfId="1235" priority="2033">
      <formula>IF(AND(AL969&gt;=0, RIGHT(TEXT(AL969,"0.#"),1)&lt;&gt;"."),TRUE,FALSE)</formula>
    </cfRule>
    <cfRule type="expression" dxfId="1234" priority="2034">
      <formula>IF(AND(AL969&gt;=0, RIGHT(TEXT(AL969,"0.#"),1)="."),TRUE,FALSE)</formula>
    </cfRule>
    <cfRule type="expression" dxfId="1233" priority="2035">
      <formula>IF(AND(AL969&lt;0, RIGHT(TEXT(AL969,"0.#"),1)&lt;&gt;"."),TRUE,FALSE)</formula>
    </cfRule>
    <cfRule type="expression" dxfId="1232" priority="2036">
      <formula>IF(AND(AL969&lt;0, RIGHT(TEXT(AL969,"0.#"),1)="."),TRUE,FALSE)</formula>
    </cfRule>
  </conditionalFormatting>
  <conditionalFormatting sqref="AL1004:AO1031">
    <cfRule type="expression" dxfId="1231" priority="2027">
      <formula>IF(AND(AL1004&gt;=0, RIGHT(TEXT(AL1004,"0.#"),1)&lt;&gt;"."),TRUE,FALSE)</formula>
    </cfRule>
    <cfRule type="expression" dxfId="1230" priority="2028">
      <formula>IF(AND(AL1004&gt;=0, RIGHT(TEXT(AL1004,"0.#"),1)="."),TRUE,FALSE)</formula>
    </cfRule>
    <cfRule type="expression" dxfId="1229" priority="2029">
      <formula>IF(AND(AL1004&lt;0, RIGHT(TEXT(AL1004,"0.#"),1)&lt;&gt;"."),TRUE,FALSE)</formula>
    </cfRule>
    <cfRule type="expression" dxfId="1228" priority="2030">
      <formula>IF(AND(AL1004&lt;0, RIGHT(TEXT(AL1004,"0.#"),1)="."),TRUE,FALSE)</formula>
    </cfRule>
  </conditionalFormatting>
  <conditionalFormatting sqref="AL1002:AO1003">
    <cfRule type="expression" dxfId="1227" priority="2021">
      <formula>IF(AND(AL1002&gt;=0, RIGHT(TEXT(AL1002,"0.#"),1)&lt;&gt;"."),TRUE,FALSE)</formula>
    </cfRule>
    <cfRule type="expression" dxfId="1226" priority="2022">
      <formula>IF(AND(AL1002&gt;=0, RIGHT(TEXT(AL1002,"0.#"),1)="."),TRUE,FALSE)</formula>
    </cfRule>
    <cfRule type="expression" dxfId="1225" priority="2023">
      <formula>IF(AND(AL1002&lt;0, RIGHT(TEXT(AL1002,"0.#"),1)&lt;&gt;"."),TRUE,FALSE)</formula>
    </cfRule>
    <cfRule type="expression" dxfId="1224" priority="2024">
      <formula>IF(AND(AL1002&lt;0, RIGHT(TEXT(AL1002,"0.#"),1)="."),TRUE,FALSE)</formula>
    </cfRule>
  </conditionalFormatting>
  <conditionalFormatting sqref="Y1002:Y1003">
    <cfRule type="expression" dxfId="1223" priority="2019">
      <formula>IF(RIGHT(TEXT(Y1002,"0.#"),1)=".",FALSE,TRUE)</formula>
    </cfRule>
    <cfRule type="expression" dxfId="1222" priority="2020">
      <formula>IF(RIGHT(TEXT(Y1002,"0.#"),1)=".",TRUE,FALSE)</formula>
    </cfRule>
  </conditionalFormatting>
  <conditionalFormatting sqref="AL1037:AO1064">
    <cfRule type="expression" dxfId="1221" priority="2015">
      <formula>IF(AND(AL1037&gt;=0, RIGHT(TEXT(AL1037,"0.#"),1)&lt;&gt;"."),TRUE,FALSE)</formula>
    </cfRule>
    <cfRule type="expression" dxfId="1220" priority="2016">
      <formula>IF(AND(AL1037&gt;=0, RIGHT(TEXT(AL1037,"0.#"),1)="."),TRUE,FALSE)</formula>
    </cfRule>
    <cfRule type="expression" dxfId="1219" priority="2017">
      <formula>IF(AND(AL1037&lt;0, RIGHT(TEXT(AL1037,"0.#"),1)&lt;&gt;"."),TRUE,FALSE)</formula>
    </cfRule>
    <cfRule type="expression" dxfId="1218" priority="2018">
      <formula>IF(AND(AL1037&lt;0, RIGHT(TEXT(AL1037,"0.#"),1)="."),TRUE,FALSE)</formula>
    </cfRule>
  </conditionalFormatting>
  <conditionalFormatting sqref="Y1037:Y1064">
    <cfRule type="expression" dxfId="1217" priority="2013">
      <formula>IF(RIGHT(TEXT(Y1037,"0.#"),1)=".",FALSE,TRUE)</formula>
    </cfRule>
    <cfRule type="expression" dxfId="1216" priority="2014">
      <formula>IF(RIGHT(TEXT(Y1037,"0.#"),1)=".",TRUE,FALSE)</formula>
    </cfRule>
  </conditionalFormatting>
  <conditionalFormatting sqref="AL1035:AO1036">
    <cfRule type="expression" dxfId="1215" priority="2009">
      <formula>IF(AND(AL1035&gt;=0, RIGHT(TEXT(AL1035,"0.#"),1)&lt;&gt;"."),TRUE,FALSE)</formula>
    </cfRule>
    <cfRule type="expression" dxfId="1214" priority="2010">
      <formula>IF(AND(AL1035&gt;=0, RIGHT(TEXT(AL1035,"0.#"),1)="."),TRUE,FALSE)</formula>
    </cfRule>
    <cfRule type="expression" dxfId="1213" priority="2011">
      <formula>IF(AND(AL1035&lt;0, RIGHT(TEXT(AL1035,"0.#"),1)&lt;&gt;"."),TRUE,FALSE)</formula>
    </cfRule>
    <cfRule type="expression" dxfId="1212" priority="2012">
      <formula>IF(AND(AL1035&lt;0, RIGHT(TEXT(AL1035,"0.#"),1)="."),TRUE,FALSE)</formula>
    </cfRule>
  </conditionalFormatting>
  <conditionalFormatting sqref="Y1035:Y1036">
    <cfRule type="expression" dxfId="1211" priority="2007">
      <formula>IF(RIGHT(TEXT(Y1035,"0.#"),1)=".",FALSE,TRUE)</formula>
    </cfRule>
    <cfRule type="expression" dxfId="1210" priority="2008">
      <formula>IF(RIGHT(TEXT(Y1035,"0.#"),1)=".",TRUE,FALSE)</formula>
    </cfRule>
  </conditionalFormatting>
  <conditionalFormatting sqref="AL1070:AO1097">
    <cfRule type="expression" dxfId="1209" priority="2003">
      <formula>IF(AND(AL1070&gt;=0, RIGHT(TEXT(AL1070,"0.#"),1)&lt;&gt;"."),TRUE,FALSE)</formula>
    </cfRule>
    <cfRule type="expression" dxfId="1208" priority="2004">
      <formula>IF(AND(AL1070&gt;=0, RIGHT(TEXT(AL1070,"0.#"),1)="."),TRUE,FALSE)</formula>
    </cfRule>
    <cfRule type="expression" dxfId="1207" priority="2005">
      <formula>IF(AND(AL1070&lt;0, RIGHT(TEXT(AL1070,"0.#"),1)&lt;&gt;"."),TRUE,FALSE)</formula>
    </cfRule>
    <cfRule type="expression" dxfId="1206" priority="2006">
      <formula>IF(AND(AL1070&lt;0, RIGHT(TEXT(AL1070,"0.#"),1)="."),TRUE,FALSE)</formula>
    </cfRule>
  </conditionalFormatting>
  <conditionalFormatting sqref="Y1070:Y1097">
    <cfRule type="expression" dxfId="1205" priority="2001">
      <formula>IF(RIGHT(TEXT(Y1070,"0.#"),1)=".",FALSE,TRUE)</formula>
    </cfRule>
    <cfRule type="expression" dxfId="1204" priority="2002">
      <formula>IF(RIGHT(TEXT(Y1070,"0.#"),1)=".",TRUE,FALSE)</formula>
    </cfRule>
  </conditionalFormatting>
  <conditionalFormatting sqref="AL1068:AO1069">
    <cfRule type="expression" dxfId="1203" priority="1997">
      <formula>IF(AND(AL1068&gt;=0, RIGHT(TEXT(AL1068,"0.#"),1)&lt;&gt;"."),TRUE,FALSE)</formula>
    </cfRule>
    <cfRule type="expression" dxfId="1202" priority="1998">
      <formula>IF(AND(AL1068&gt;=0, RIGHT(TEXT(AL1068,"0.#"),1)="."),TRUE,FALSE)</formula>
    </cfRule>
    <cfRule type="expression" dxfId="1201" priority="1999">
      <formula>IF(AND(AL1068&lt;0, RIGHT(TEXT(AL1068,"0.#"),1)&lt;&gt;"."),TRUE,FALSE)</formula>
    </cfRule>
    <cfRule type="expression" dxfId="1200" priority="2000">
      <formula>IF(AND(AL1068&lt;0, RIGHT(TEXT(AL1068,"0.#"),1)="."),TRUE,FALSE)</formula>
    </cfRule>
  </conditionalFormatting>
  <conditionalFormatting sqref="Y1068:Y1069">
    <cfRule type="expression" dxfId="1199" priority="1995">
      <formula>IF(RIGHT(TEXT(Y1068,"0.#"),1)=".",FALSE,TRUE)</formula>
    </cfRule>
    <cfRule type="expression" dxfId="1198" priority="1996">
      <formula>IF(RIGHT(TEXT(Y1068,"0.#"),1)=".",TRUE,FALSE)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W14:AQ14">
    <cfRule type="expression" dxfId="3" priority="3">
      <formula>IF(RIGHT(TEXT(W14,"0.#"),1)=".",FALSE,TRUE)</formula>
    </cfRule>
    <cfRule type="expression" dxfId="2" priority="4">
      <formula>IF(RIGHT(TEXT(W14,"0.#"),1)=".",TRUE,FALSE)</formula>
    </cfRule>
  </conditionalFormatting>
  <conditionalFormatting sqref="W15:AQ17 W13:AQ13">
    <cfRule type="expression" dxfId="1" priority="1">
      <formula>IF(RIGHT(TEXT(W13,"0.#"),1)=".",FALSE,TRUE)</formula>
    </cfRule>
    <cfRule type="expression" dxfId="0" priority="2">
      <formula>IF(RIGHT(TEXT(W13,"0.#"),1)=".",TRUE,FALSE)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33"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t="s">
        <v>484</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t="s">
        <v>484</v>
      </c>
      <c r="M6" s="13" t="str">
        <f t="shared" si="2"/>
        <v>公共事業</v>
      </c>
      <c r="N6" s="13" t="str">
        <f t="shared" si="6"/>
        <v>公共事業</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沖縄振興</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沖縄振興</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沖縄振興</v>
      </c>
      <c r="F10" s="18" t="s">
        <v>234</v>
      </c>
      <c r="G10" s="17"/>
      <c r="H10" s="13" t="str">
        <f t="shared" si="1"/>
        <v/>
      </c>
      <c r="I10" s="13" t="str">
        <f t="shared" si="5"/>
        <v>一般会計</v>
      </c>
      <c r="K10" s="14" t="s">
        <v>375</v>
      </c>
      <c r="L10" s="15"/>
      <c r="M10" s="13" t="str">
        <f t="shared" si="2"/>
        <v/>
      </c>
      <c r="N10" s="13" t="str">
        <f t="shared" si="6"/>
        <v>公共事業</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沖縄振興</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沖縄振興</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沖縄振興</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沖縄振興</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2019-09-03T10:04:05Z</dcterms:created>
  <dcterms:modified xsi:type="dcterms:W3CDTF">2019-09-05T09:28:23Z</dcterms:modified>
</cp:coreProperties>
</file>