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<sst xmlns="http://schemas.openxmlformats.org/spreadsheetml/2006/main" count="2091" uniqueCount="526">
  <si>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</si>
  <si>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</si>
  <si>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</si>
  <si>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</si>
  <si>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</si>
  <si>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</si>
  <si>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</si>
  <si>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</si>
  <si>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</si>
  <si>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</si>
  <si>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</si>
  <si>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</si>
  <si>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</si>
  <si>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</si>
  <si>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</si>
  <si>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</si>
  <si>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</si>
  <si>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</si>
  <si>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</si>
  <si>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</si>
  <si>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</si>
  <si>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</si>
  <si>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</si>
  <si>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</si>
  <si>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</si>
  <si>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</si>
  <si>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</si>
  <si>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</si>
  <si>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</si>
  <si>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</si>
  <si>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</si>
  <si>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</si>
  <si>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</si>
  <si>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</si>
  <si>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</si>
  <si>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</si>
  <si>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</si>
  <si>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</si>
  <si>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</si>
  <si>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</si>
  <si>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</si>
  <si>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</si>
  <si>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</si>
  <si>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</si>
  <si>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</si>
  <si>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</si>
  <si>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</si>
  <si>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</si>
  <si>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</si>
  <si>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</si>
  <si>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</si>
  <si>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</si>
  <si>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</si>
  <si>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</si>
  <si>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</si>
  <si>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</si>
  <si>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</si>
  <si>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</si>
  <si>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</si>
  <si>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</si>
  <si>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</si>
  <si>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</si>
  <si>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</si>
  <si>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</si>
  <si>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</si>
  <si>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</si>
  <si>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</si>
  <si>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</si>
  <si>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</si>
  <si>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</si>
  <si>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</si>
  <si>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</si>
  <si>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</si>
  <si>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</si>
  <si>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</si>
  <si>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</si>
  <si>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</si>
  <si>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</si>
  <si>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</si>
  <si>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</si>
  <si>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</si>
  <si>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</si>
  <si>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</si>
  <si>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</si>
  <si>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</si>
  <si>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</si>
  <si>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</si>
  <si>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</si>
  <si>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</si>
  <si>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</si>
  <si>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</si>
  <si>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</si>
  <si>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</si>
  <si>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</si>
  <si>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</si>
  <si>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</si>
  <si>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</si>
  <si>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</si>
  <si>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</si>
  <si>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</si>
  <si>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</si>
  <si>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</si>
  <si>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</si>
  <si>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</si>
  <si>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</si>
  <si>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</si>
  <si>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</si>
  <si>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</si>
  <si>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</si>
  <si>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</si>
  <si>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</si>
  <si>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</si>
  <si>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</si>
  <si>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</si>
  <si>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</si>
  <si>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</si>
  <si>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</si>
  <si>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</si>
  <si>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</si>
  <si>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</si>
  <si>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</si>
  <si>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</si>
  <si>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</si>
  <si>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</si>
  <si>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</si>
  <si>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</si>
  <si>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</si>
  <si>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</si>
  <si>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</si>
  <si>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</si>
  <si>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</si>
  <si>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</si>
  <si>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</si>
  <si>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</si>
  <si>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</si>
  <si>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</si>
  <si>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</si>
  <si>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</si>
  <si>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</si>
  <si>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</si>
  <si>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</si>
  <si>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</si>
  <si>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</si>
  <si>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</si>
  <si>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</si>
  <si>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</si>
  <si>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</si>
  <si>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</si>
  <si>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</si>
  <si>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</si>
  <si>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</si>
  <si>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</si>
  <si>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</si>
  <si>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</si>
  <si>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</si>
  <si>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</si>
  <si>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</si>
  <si>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</si>
  <si>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</si>
  <si>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</si>
  <si>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</si>
  <si>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</si>
  <si>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</si>
  <si>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</si>
  <si>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</si>
  <si>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</si>
  <si>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</si>
  <si>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</si>
  <si>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</si>
  <si>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</si>
  <si>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</si>
  <si>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</si>
  <si>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</si>
  <si>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</si>
  <si>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</si>
  <si>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</si>
  <si>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</si>
  <si>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</si>
  <si>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</si>
  <si>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</si>
  <si>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</si>
  <si>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</si>
  <si>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</si>
  <si>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</si>
  <si>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</si>
  <si>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</si>
  <si>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</si>
  <si>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</si>
  <si>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</si>
  <si>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</si>
  <si>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</si>
  <si>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</si>
  <si>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</si>
  <si>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</si>
  <si>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</si>
  <si>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</si>
  <si>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</si>
  <si>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</si>
  <si>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</si>
  <si>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</si>
  <si>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</si>
  <si>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</si>
  <si>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</si>
  <si>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</si>
  <si>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</si>
  <si>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</si>
  <si>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</si>
  <si>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</si>
  <si>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</si>
  <si>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</si>
  <si>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</si>
  <si>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</si>
  <si>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</si>
  <si>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</si>
  <si>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</si>
  <si>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</si>
  <si>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</si>
  <si>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</si>
  <si>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</si>
  <si>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</si>
  <si>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</si>
  <si>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</si>
  <si>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</si>
  <si>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</si>
  <si>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</si>
  <si>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</si>
  <si>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</si>
  <si>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</si>
  <si>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</si>
  <si>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</si>
  <si>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</si>
  <si>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</si>
  <si>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</si>
  <si>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</si>
  <si>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</si>
  <si>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</si>
  <si>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</si>
  <si>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</si>
  <si>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</si>
  <si>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</si>
  <si>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</si>
  <si>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</si>
  <si>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</si>
  <si>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</si>
  <si>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</si>
  <si>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</si>
  <si>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</si>
  <si>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</si>
  <si>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</si>
  <si>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</si>
  <si>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</si>
  <si>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</si>
  <si>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</si>
  <si>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</si>
  <si>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</si>
  <si>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</si>
  <si>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</si>
  <si>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</si>
  <si>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</si>
  <si>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</si>
  <si>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</si>
  <si>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</si>
  <si>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</si>
  <si>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</si>
  <si>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</si>
  <si>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</si>
  <si>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</si>
  <si>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</si>
  <si>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</si>
  <si>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</si>
  <si>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</si>
  <si>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</si>
  <si>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</si>
  <si>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</si>
  <si>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</si>
  <si>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</si>
  <si>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</si>
  <si>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</si>
  <si>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</si>
  <si>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</si>
  <si>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</si>
  <si>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</si>
  <si>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</si>
  <si>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</si>
  <si>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</si>
  <si>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</si>
  <si>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</si>
  <si>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</si>
  <si>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</si>
  <si>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</si>
  <si>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</si>
  <si>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</si>
  <si>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</si>
  <si>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</si>
  <si>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</si>
  <si>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</si>
  <si>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</si>
  <si>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</si>
  <si>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</si>
  <si>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</si>
  <si>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</si>
  <si>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</si>
  <si>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</si>
  <si>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</si>
  <si>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</si>
  <si>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</si>
  <si>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</si>
  <si>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</si>
  <si>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</si>
  <si>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</si>
  <si>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</si>
  <si>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</si>
  <si>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</si>
  <si>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</si>
  <si>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</si>
  <si>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</si>
  <si>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</si>
  <si>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</si>
  <si>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</si>
  <si>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</si>
  <si>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</si>
  <si>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</si>
  <si>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</si>
  <si>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</si>
  <si>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</si>
  <si>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</si>
  <si>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</si>
  <si>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</si>
  <si>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</si>
  <si>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</si>
  <si>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</si>
  <si>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</si>
  <si>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</si>
  <si>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</si>
  <si>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</si>
  <si>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</si>
  <si>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</si>
  <si>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</si>
  <si>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</si>
  <si>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</si>
  <si>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</si>
  <si>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</si>
  <si>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</si>
  <si>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</si>
  <si>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</si>
  <si>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</si>
  <si>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</si>
  <si>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</si>
  <si>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</si>
  <si>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</si>
  <si>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</si>
  <si>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</si>
  <si>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</si>
  <si>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</si>
  <si>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</si>
  <si>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</si>
  <si>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</si>
  <si>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</si>
  <si>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</si>
  <si>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</si>
  <si>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</si>
  <si>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</si>
  <si>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</si>
  <si>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</si>
  <si>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</si>
  <si>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</si>
  <si>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</si>
  <si>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</si>
  <si>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</si>
  <si>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</si>
  <si>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</si>
  <si>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</si>
  <si>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</si>
  <si>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</si>
  <si>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</si>
  <si>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</si>
  <si>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</si>
  <si>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</si>
  <si>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</si>
  <si>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</si>
  <si>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</si>
  <si>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</si>
  <si>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</si>
  <si>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</si>
  <si>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</si>
  <si>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</si>
  <si>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</si>
  <si>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</si>
  <si>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</si>
  <si>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</si>
  <si>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</si>
  <si>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</si>
  <si>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</si>
  <si>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</si>
  <si>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</si>
  <si>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</si>
  <si>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</si>
  <si>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</si>
  <si>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</si>
  <si>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</si>
  <si>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</si>
  <si>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</si>
  <si>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</si>
  <si>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</si>
  <si>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</si>
  <si>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</si>
  <si>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</si>
  <si>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</si>
  <si>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</si>
  <si>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</si>
  <si>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</si>
  <si>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</si>
  <si>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</si>
  <si>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</si>
  <si>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</si>
  <si>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</si>
  <si>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</si>
  <si>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</si>
  <si>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</si>
  <si>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</si>
  <si>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</si>
  <si>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</si>
  <si>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</si>
  <si>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</si>
  <si>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</si>
  <si>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</si>
  <si>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</si>
  <si>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</si>
  <si>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</si>
  <si>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</si>
  <si>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</si>
  <si>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</si>
  <si>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</si>
  <si>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</si>
  <si>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</si>
  <si>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</si>
  <si>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</si>
  <si>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</si>
  <si>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</si>
  <si>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</si>
  <si>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</si>
  <si>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</si>
  <si>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</si>
  <si>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</si>
  <si>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</si>
  <si>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</si>
  <si>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</si>
  <si>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</si>
  <si>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</si>
  <si>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</si>
  <si>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</si>
  <si>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</si>
  <si>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</si>
  <si>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</si>
  <si>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</si>
  <si>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</si>
  <si>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</si>
  <si>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</si>
  <si>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</si>
  <si>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</si>
  <si>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</si>
  <si>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</si>
  <si>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</si>
  <si>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</si>
  <si>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</si>
  <si>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</si>
  <si>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</si>
  <si>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</si>
  <si>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</si>
  <si>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</si>
  <si>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</si>
  <si>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</si>
  <si>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</si>
  <si>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</si>
  <si>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</si>
  <si>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</si>
  <si>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</si>
  <si>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</si>
  <si>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</si>
  <si>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</si>
  <si>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rPh sb="0" eb="3">
      <t>ナイカクフ</t>
    </rPh>
    <phoneticPr fontId="5"/>
  </si>
  <si>
    <t>交付金効果検証分析事業</t>
    <rPh sb="0" eb="3">
      <t>コウフキン</t>
    </rPh>
    <rPh sb="3" eb="5">
      <t>コウカ</t>
    </rPh>
    <rPh sb="5" eb="7">
      <t>ケンショウ</t>
    </rPh>
    <rPh sb="7" eb="9">
      <t>ブンセキ</t>
    </rPh>
    <rPh sb="9" eb="11">
      <t>ジギョウ</t>
    </rPh>
    <phoneticPr fontId="5"/>
  </si>
  <si>
    <t>地方創生推進事務局</t>
    <rPh sb="0" eb="2">
      <t>チホウ</t>
    </rPh>
    <rPh sb="2" eb="4">
      <t>ソウセイ</t>
    </rPh>
    <rPh sb="4" eb="6">
      <t>スイシン</t>
    </rPh>
    <rPh sb="6" eb="9">
      <t>ジムキョク</t>
    </rPh>
    <phoneticPr fontId="5"/>
  </si>
  <si>
    <t>参事官：島田　勝則</t>
    <rPh sb="0" eb="3">
      <t>サンジカン</t>
    </rPh>
    <rPh sb="4" eb="6">
      <t>シマダ</t>
    </rPh>
    <rPh sb="7" eb="9">
      <t>カツノリ</t>
    </rPh>
    <phoneticPr fontId="5"/>
  </si>
  <si>
    <t>○</t>
  </si>
  <si>
    <t>-</t>
  </si>
  <si>
    <t>-</t>
    <phoneticPr fontId="5"/>
  </si>
  <si>
    <t>地方創生の更なる深化のため、地方創生推進交付金等の採択事業について外部有識者による効果検証と課題分析を行い、各地方公共団体が地方版総合戦略に基づく取組を効果的に検証・改善できる体制・環境を整備する。</t>
    <phoneticPr fontId="5"/>
  </si>
  <si>
    <t>地方創生推進交付金等で平成28、29年度に採択された事業について、地方公共団体が、自らの行う事業について実効的なPDCAサイクルを回すことができているかを検証する。また、外部有識者による効果検証や課題分析（委託調査）を実施して、その課題や参考事例をまとめることにより、地方創生に向けた取組に関して先進・優良事例の横展開を図る。</t>
    <phoneticPr fontId="5"/>
  </si>
  <si>
    <t>地方創生推進委託費</t>
    <rPh sb="0" eb="2">
      <t>チホウ</t>
    </rPh>
    <rPh sb="2" eb="4">
      <t>ソウセイ</t>
    </rPh>
    <rPh sb="4" eb="6">
      <t>スイシン</t>
    </rPh>
    <rPh sb="6" eb="8">
      <t>イタク</t>
    </rPh>
    <rPh sb="8" eb="9">
      <t>ヒ</t>
    </rPh>
    <phoneticPr fontId="3"/>
  </si>
  <si>
    <t>地方創生推進交付金等の効果検証を更に深化させることにより、地方創生の更なる深化を目指す。</t>
    <phoneticPr fontId="5"/>
  </si>
  <si>
    <t>-</t>
    <phoneticPr fontId="5"/>
  </si>
  <si>
    <t>本事業の中で地方公共団体から提出される事業実施報告</t>
    <rPh sb="0" eb="1">
      <t>ホン</t>
    </rPh>
    <rPh sb="1" eb="3">
      <t>ジギョウ</t>
    </rPh>
    <rPh sb="4" eb="5">
      <t>ナカ</t>
    </rPh>
    <rPh sb="6" eb="8">
      <t>チホウ</t>
    </rPh>
    <rPh sb="8" eb="10">
      <t>コウキョウ</t>
    </rPh>
    <rPh sb="10" eb="12">
      <t>ダンタイ</t>
    </rPh>
    <rPh sb="14" eb="16">
      <t>テイシュツ</t>
    </rPh>
    <rPh sb="19" eb="21">
      <t>ジギョウ</t>
    </rPh>
    <rPh sb="21" eb="23">
      <t>ジッシ</t>
    </rPh>
    <rPh sb="23" eb="25">
      <t>ホウコク</t>
    </rPh>
    <phoneticPr fontId="3"/>
  </si>
  <si>
    <t>事業</t>
    <rPh sb="0" eb="2">
      <t>ジギョウ</t>
    </rPh>
    <phoneticPr fontId="5"/>
  </si>
  <si>
    <t>105,561/3,800</t>
    <phoneticPr fontId="5"/>
  </si>
  <si>
    <t>ＫＰＩに基づくＰＤＣＡサイクルの強化を通じて地方創生の取組を効果的に実施することにより、地方創生の更なる深化に貢献するものであり、国民や社会のニーズを的確に反映している。</t>
  </si>
  <si>
    <t>地方創生関係交付金は、各地方公共団体の総合戦略に位置付けられた事業のうち先導的なものを安定的かつ継続的に支援することで、地方創生の更なる深化を目指すものであることから、その根幹である効果検証についても、国が実施すべきものである。</t>
  </si>
  <si>
    <t>地方創生関係交付金を活用した事業の効果的な実施において、効果検証はその根幹であることから、国が実施すべき必要な事業で優先度の高いものである。</t>
  </si>
  <si>
    <t>無</t>
  </si>
  <si>
    <t>一般競争入札を実施し、適切に競争性を確保している。</t>
    <rPh sb="0" eb="2">
      <t>イッパン</t>
    </rPh>
    <rPh sb="2" eb="4">
      <t>キョウソウ</t>
    </rPh>
    <rPh sb="4" eb="6">
      <t>ニュウサツ</t>
    </rPh>
    <rPh sb="7" eb="9">
      <t>ジッシ</t>
    </rPh>
    <rPh sb="11" eb="13">
      <t>テキセツ</t>
    </rPh>
    <rPh sb="14" eb="17">
      <t>キョウソウセイ</t>
    </rPh>
    <rPh sb="18" eb="20">
      <t>カクホ</t>
    </rPh>
    <phoneticPr fontId="5"/>
  </si>
  <si>
    <t>‐</t>
  </si>
  <si>
    <t>・地方創生関係交付金事業では、地方版総合戦略に基づく各地方公共団体の取組のうち先導性の高いものについて、安定的かつ継続的に支援することにより地方創生の更なる深化を図ることとしているが、本効果検証事業は、そのような地方公共団体への安定的かつ継続的な支援に資するものとなっている。</t>
    <phoneticPr fontId="5"/>
  </si>
  <si>
    <t>内閣府</t>
  </si>
  <si>
    <t>有限責任監査法人トーマツ</t>
    <rPh sb="0" eb="2">
      <t>ユウゲン</t>
    </rPh>
    <rPh sb="2" eb="4">
      <t>セキニン</t>
    </rPh>
    <rPh sb="4" eb="6">
      <t>カンサ</t>
    </rPh>
    <rPh sb="6" eb="8">
      <t>ホウジン</t>
    </rPh>
    <phoneticPr fontId="5"/>
  </si>
  <si>
    <t>地方創生関係交付金の効果検証に関する調査</t>
    <rPh sb="0" eb="2">
      <t>チホウ</t>
    </rPh>
    <rPh sb="2" eb="4">
      <t>ソウセイ</t>
    </rPh>
    <rPh sb="4" eb="6">
      <t>カンケイ</t>
    </rPh>
    <rPh sb="6" eb="9">
      <t>コウフキン</t>
    </rPh>
    <rPh sb="10" eb="12">
      <t>コウカ</t>
    </rPh>
    <rPh sb="12" eb="14">
      <t>ケンショウ</t>
    </rPh>
    <rPh sb="15" eb="16">
      <t>カン</t>
    </rPh>
    <rPh sb="18" eb="20">
      <t>チョウサ</t>
    </rPh>
    <phoneticPr fontId="5"/>
  </si>
  <si>
    <t>H29に実施した地方創生関連交付金事業すべてを対象としている。</t>
    <rPh sb="4" eb="6">
      <t>ジッシ</t>
    </rPh>
    <rPh sb="8" eb="10">
      <t>チホウ</t>
    </rPh>
    <rPh sb="10" eb="12">
      <t>ソウセイ</t>
    </rPh>
    <rPh sb="12" eb="14">
      <t>カンレン</t>
    </rPh>
    <rPh sb="14" eb="17">
      <t>コウフキン</t>
    </rPh>
    <rPh sb="17" eb="19">
      <t>ジギョウ</t>
    </rPh>
    <rPh sb="23" eb="25">
      <t>タイショウ</t>
    </rPh>
    <phoneticPr fontId="5"/>
  </si>
  <si>
    <t>調査結果のフィードバックを行うとともに、HPにおいて報告書を公表している。</t>
    <rPh sb="0" eb="2">
      <t>チョウサ</t>
    </rPh>
    <rPh sb="2" eb="4">
      <t>ケッカ</t>
    </rPh>
    <rPh sb="13" eb="14">
      <t>オコナ</t>
    </rPh>
    <rPh sb="26" eb="29">
      <t>ホウコクショ</t>
    </rPh>
    <rPh sb="30" eb="32">
      <t>コウヒョウ</t>
    </rPh>
    <phoneticPr fontId="5"/>
  </si>
  <si>
    <t>地方公共団体での議会又は外部組織による効果検証が実施されている事業の割合</t>
    <rPh sb="0" eb="2">
      <t>チホウ</t>
    </rPh>
    <rPh sb="2" eb="4">
      <t>コウキョウ</t>
    </rPh>
    <rPh sb="4" eb="6">
      <t>ダンタイ</t>
    </rPh>
    <rPh sb="8" eb="10">
      <t>ギカイ</t>
    </rPh>
    <rPh sb="10" eb="11">
      <t>マタ</t>
    </rPh>
    <rPh sb="12" eb="14">
      <t>ガイブ</t>
    </rPh>
    <rPh sb="14" eb="16">
      <t>ソシキ</t>
    </rPh>
    <rPh sb="19" eb="21">
      <t>コウカ</t>
    </rPh>
    <rPh sb="21" eb="23">
      <t>ケンショウ</t>
    </rPh>
    <rPh sb="24" eb="26">
      <t>ジッシ</t>
    </rPh>
    <rPh sb="31" eb="33">
      <t>ジギョウ</t>
    </rPh>
    <rPh sb="34" eb="36">
      <t>ワリアイ</t>
    </rPh>
    <phoneticPr fontId="5"/>
  </si>
  <si>
    <t>千円</t>
    <rPh sb="0" eb="2">
      <t>センエン</t>
    </rPh>
    <phoneticPr fontId="5"/>
  </si>
  <si>
    <t>千円/事業</t>
    <rPh sb="0" eb="2">
      <t>センエン</t>
    </rPh>
    <rPh sb="3" eb="5">
      <t>ジギョウ</t>
    </rPh>
    <phoneticPr fontId="5"/>
  </si>
  <si>
    <t>-</t>
    <phoneticPr fontId="5"/>
  </si>
  <si>
    <t>一般競争入札を実施し、委託業者を決定している。</t>
    <rPh sb="11" eb="13">
      <t>イタク</t>
    </rPh>
    <rPh sb="13" eb="15">
      <t>ギョウシャ</t>
    </rPh>
    <rPh sb="16" eb="18">
      <t>ケッテイ</t>
    </rPh>
    <phoneticPr fontId="5"/>
  </si>
  <si>
    <t>不用は入札残によるものである。</t>
    <rPh sb="0" eb="2">
      <t>フヨウ</t>
    </rPh>
    <rPh sb="3" eb="5">
      <t>ニュウサツ</t>
    </rPh>
    <rPh sb="5" eb="6">
      <t>ザン</t>
    </rPh>
    <phoneticPr fontId="5"/>
  </si>
  <si>
    <t>非常に多くの事業で初年度から効果検証が実施できており、各地方公共団体においてPDCAサイクルが回せているため、地方創生の更なる深化に繋がっている。</t>
    <rPh sb="0" eb="2">
      <t>ヒジョウ</t>
    </rPh>
    <rPh sb="3" eb="4">
      <t>オオ</t>
    </rPh>
    <rPh sb="6" eb="8">
      <t>ジギョウ</t>
    </rPh>
    <rPh sb="9" eb="12">
      <t>ショネンド</t>
    </rPh>
    <rPh sb="14" eb="16">
      <t>コウカ</t>
    </rPh>
    <rPh sb="16" eb="18">
      <t>ケンショウ</t>
    </rPh>
    <rPh sb="19" eb="21">
      <t>ジッシ</t>
    </rPh>
    <rPh sb="27" eb="28">
      <t>カク</t>
    </rPh>
    <rPh sb="28" eb="30">
      <t>チホウ</t>
    </rPh>
    <rPh sb="30" eb="32">
      <t>コウキョウ</t>
    </rPh>
    <rPh sb="32" eb="34">
      <t>ダンタイ</t>
    </rPh>
    <rPh sb="47" eb="48">
      <t>マワ</t>
    </rPh>
    <rPh sb="55" eb="57">
      <t>チホウ</t>
    </rPh>
    <rPh sb="57" eb="59">
      <t>ソウセイ</t>
    </rPh>
    <rPh sb="60" eb="61">
      <t>サラ</t>
    </rPh>
    <rPh sb="63" eb="65">
      <t>シンカ</t>
    </rPh>
    <rPh sb="66" eb="67">
      <t>ツナ</t>
    </rPh>
    <phoneticPr fontId="5"/>
  </si>
  <si>
    <t>A.有限責任監査法人トーマツ</t>
    <rPh sb="2" eb="4">
      <t>ユウゲン</t>
    </rPh>
    <rPh sb="4" eb="6">
      <t>セキニン</t>
    </rPh>
    <rPh sb="6" eb="8">
      <t>カンサ</t>
    </rPh>
    <rPh sb="8" eb="10">
      <t>ホウジン</t>
    </rPh>
    <phoneticPr fontId="5"/>
  </si>
  <si>
    <t>委託費</t>
    <rPh sb="0" eb="2">
      <t>イタク</t>
    </rPh>
    <rPh sb="2" eb="3">
      <t>ヒ</t>
    </rPh>
    <phoneticPr fontId="5"/>
  </si>
  <si>
    <t>25,110/3,956</t>
    <phoneticPr fontId="5"/>
  </si>
  <si>
    <t>地方公共団体による自己分析・効果検証の状況を把握した地方創生推進交付金等の事業数</t>
    <rPh sb="35" eb="36">
      <t>トウ</t>
    </rPh>
    <phoneticPr fontId="5"/>
  </si>
  <si>
    <t>地方創生推進交付金事業等の効果検証に関する調査費用／地方公共団体による自己分析・効果検証の状況を把握した地方創生推進交付金等の事業数　　　　　　　　　　</t>
    <rPh sb="0" eb="2">
      <t>チホウ</t>
    </rPh>
    <rPh sb="2" eb="4">
      <t>ソウセイ</t>
    </rPh>
    <rPh sb="4" eb="6">
      <t>スイシン</t>
    </rPh>
    <rPh sb="6" eb="9">
      <t>コウフキン</t>
    </rPh>
    <rPh sb="9" eb="11">
      <t>ジギョウ</t>
    </rPh>
    <rPh sb="11" eb="12">
      <t>トウ</t>
    </rPh>
    <rPh sb="13" eb="15">
      <t>コウカ</t>
    </rPh>
    <rPh sb="15" eb="17">
      <t>ケンショウ</t>
    </rPh>
    <rPh sb="18" eb="19">
      <t>カン</t>
    </rPh>
    <rPh sb="21" eb="23">
      <t>チョウサ</t>
    </rPh>
    <rPh sb="23" eb="25">
      <t>ヒヨウ</t>
    </rPh>
    <rPh sb="45" eb="47">
      <t>ジョウキョウ</t>
    </rPh>
    <rPh sb="61" eb="62">
      <t>トウ</t>
    </rPh>
    <phoneticPr fontId="5"/>
  </si>
  <si>
    <t>・事業終了後に各地方公共団体において実施される効果検証が適切に実施されるよう、国において、地方公共団体による効果検証結果をとりまとめ、内容を分析して公表するとともに、各事業単位の分析結果を地方公共団体へフィードバックする。併せて、取りまとめた効果検証結果について、本交付金に係る地方公共団体からの個別相談や全国説明会等の際に活用し、優良事例の横展開等を推進する。</t>
    <rPh sb="83" eb="86">
      <t>カクジギョウ</t>
    </rPh>
    <rPh sb="86" eb="88">
      <t>タンイ</t>
    </rPh>
    <rPh sb="89" eb="91">
      <t>ブンセキ</t>
    </rPh>
    <rPh sb="91" eb="93">
      <t>ケッカ</t>
    </rPh>
    <rPh sb="94" eb="100">
      <t>チコウタイ</t>
    </rPh>
    <phoneticPr fontId="5"/>
  </si>
  <si>
    <t>まち・ひと・しごと基本方針2018
まち・ひと・しごと創生総合戦略（2018改訂版）
新経済・財政再生計画　改革工程表　2018</t>
    <rPh sb="43" eb="44">
      <t>シン</t>
    </rPh>
    <phoneticPr fontId="5"/>
  </si>
  <si>
    <t>点検対象外</t>
    <phoneticPr fontId="5"/>
  </si>
  <si>
    <t>事業の有効性・効率性・成果について適切かつ的確に検証するとともに、事業の進捗状況の把握に努め、予算の効率的執行及び概算要求への適切な反映に努めるべき。</t>
    <phoneticPr fontId="5"/>
  </si>
  <si>
    <t>所見を踏まえ、事業の進捗状況の把握や、予算の効率的執行に努めてまいりたい。</t>
    <rPh sb="0" eb="2">
      <t>ショケン</t>
    </rPh>
    <rPh sb="3" eb="4">
      <t>フ</t>
    </rPh>
    <rPh sb="7" eb="9">
      <t>ジギョウ</t>
    </rPh>
    <rPh sb="10" eb="12">
      <t>シンチョク</t>
    </rPh>
    <rPh sb="12" eb="14">
      <t>ジョウキョウ</t>
    </rPh>
    <rPh sb="15" eb="17">
      <t>ハアク</t>
    </rPh>
    <rPh sb="19" eb="21">
      <t>ヨサン</t>
    </rPh>
    <rPh sb="22" eb="25">
      <t>コウリツテキ</t>
    </rPh>
    <rPh sb="25" eb="27">
      <t>シッコウ</t>
    </rPh>
    <rPh sb="28" eb="29">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</si>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</sst>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31195</xdr:colOff>
      <xdr:row>742</xdr:row>
      <xdr:rowOff>340583</xdr:rowOff>
    </xdr:from>
    <xdr:to>
      <xdr:col>34</xdr:col>
      <xdr:colOff>20898</xdr:colOff>
      <xdr:row>745</xdr:row>
      <xdr:rowOff>345731</xdr:rowOff>
    </xdr:to>
    <xdr:sp macro="" textlink="">
      <xdr:nvSpPr>
        <xdr:cNvPr id="20" name="正方形/長方形 19"/>
        <xdr:cNvSpPr/>
      </xdr:nvSpPr>
      <xdr:spPr>
        <a:xfrm>
          <a:off x="4231720" y="31658783"/>
          <a:ext cx="2590028" cy="1062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200"/>
            </a:lnSpc>
            <a:spcBef>
              <a:spcPts val="1200"/>
            </a:spcBef>
          </a:pPr>
          <a:r>
            <a:rPr kumimoji="1" lang="ja-JP" altLang="en-US" sz="1800">
              <a:solidFill>
                <a:sysClr val="windowText" lastClr="000000"/>
              </a:solidFill>
            </a:rPr>
            <a:t>２５百万円</a:t>
          </a:r>
        </a:p>
      </xdr:txBody>
    </xdr:sp>
    <xdr:clientData/>
  </xdr:twoCellAnchor>
  <xdr:twoCellAnchor>
    <xdr:from>
      <xdr:col>17</xdr:col>
      <xdr:colOff>25743</xdr:colOff>
      <xdr:row>745</xdr:row>
      <xdr:rowOff>292503</xdr:rowOff>
    </xdr:from>
    <xdr:to>
      <xdr:col>38</xdr:col>
      <xdr:colOff>3937</xdr:colOff>
      <xdr:row>749</xdr:row>
      <xdr:rowOff>133350</xdr:rowOff>
    </xdr:to>
    <xdr:sp macro="" textlink="">
      <xdr:nvSpPr>
        <xdr:cNvPr id="21" name="大かっこ 20"/>
        <xdr:cNvSpPr/>
      </xdr:nvSpPr>
      <xdr:spPr>
        <a:xfrm>
          <a:off x="3426168" y="32667978"/>
          <a:ext cx="4178719" cy="12505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地方創生関係交付金事業の効果検証、課題分析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地方自治体によるＰＤＣＡサイクルの検証</a:t>
          </a:r>
        </a:p>
      </xdr:txBody>
    </xdr:sp>
    <xdr:clientData/>
  </xdr:twoCellAnchor>
  <xdr:twoCellAnchor>
    <xdr:from>
      <xdr:col>26</xdr:col>
      <xdr:colOff>66024</xdr:colOff>
      <xdr:row>749</xdr:row>
      <xdr:rowOff>18625</xdr:rowOff>
    </xdr:from>
    <xdr:to>
      <xdr:col>29</xdr:col>
      <xdr:colOff>33294</xdr:colOff>
      <xdr:row>752</xdr:row>
      <xdr:rowOff>51788</xdr:rowOff>
    </xdr:to>
    <xdr:sp macro="" textlink="">
      <xdr:nvSpPr>
        <xdr:cNvPr id="22" name="下矢印 21"/>
        <xdr:cNvSpPr/>
      </xdr:nvSpPr>
      <xdr:spPr>
        <a:xfrm>
          <a:off x="5420619" y="237525787"/>
          <a:ext cx="585107" cy="107576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47625</xdr:colOff>
      <xdr:row>752</xdr:row>
      <xdr:rowOff>95251</xdr:rowOff>
    </xdr:from>
    <xdr:to>
      <xdr:col>34</xdr:col>
      <xdr:colOff>76200</xdr:colOff>
      <xdr:row>753</xdr:row>
      <xdr:rowOff>123826</xdr:rowOff>
    </xdr:to>
    <xdr:sp macro="" textlink="">
      <xdr:nvSpPr>
        <xdr:cNvPr id="24" name="テキスト ボックス 23"/>
        <xdr:cNvSpPr txBox="1"/>
      </xdr:nvSpPr>
      <xdr:spPr>
        <a:xfrm>
          <a:off x="4448175" y="238182151"/>
          <a:ext cx="242887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21</xdr:col>
      <xdr:colOff>147176</xdr:colOff>
      <xdr:row>753</xdr:row>
      <xdr:rowOff>83726</xdr:rowOff>
    </xdr:from>
    <xdr:to>
      <xdr:col>34</xdr:col>
      <xdr:colOff>136879</xdr:colOff>
      <xdr:row>756</xdr:row>
      <xdr:rowOff>88874</xdr:rowOff>
    </xdr:to>
    <xdr:sp macro="" textlink="">
      <xdr:nvSpPr>
        <xdr:cNvPr id="23" name="正方形/長方形 22"/>
        <xdr:cNvSpPr/>
      </xdr:nvSpPr>
      <xdr:spPr>
        <a:xfrm>
          <a:off x="4347701" y="238523051"/>
          <a:ext cx="2590028" cy="1062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a:t>
          </a:r>
          <a:r>
            <a:rPr kumimoji="1" lang="ja-JP" altLang="en-US" sz="1800">
              <a:solidFill>
                <a:sysClr val="windowText" lastClr="000000"/>
              </a:solidFill>
              <a:latin typeface="+mn-ea"/>
              <a:ea typeface="+mn-ea"/>
            </a:rPr>
            <a:t>有限責任監査法人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トーマツ</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２５百万円</a:t>
          </a:r>
        </a:p>
      </xdr:txBody>
    </xdr:sp>
    <xdr:clientData/>
  </xdr:twoCellAnchor>
  <xdr:twoCellAnchor>
    <xdr:from>
      <xdr:col>17</xdr:col>
      <xdr:colOff>95250</xdr:colOff>
      <xdr:row>756</xdr:row>
      <xdr:rowOff>19049</xdr:rowOff>
    </xdr:from>
    <xdr:to>
      <xdr:col>38</xdr:col>
      <xdr:colOff>73444</xdr:colOff>
      <xdr:row>757</xdr:row>
      <xdr:rowOff>638174</xdr:rowOff>
    </xdr:to>
    <xdr:sp macro="" textlink="">
      <xdr:nvSpPr>
        <xdr:cNvPr id="25" name="大かっこ 24"/>
        <xdr:cNvSpPr/>
      </xdr:nvSpPr>
      <xdr:spPr>
        <a:xfrm>
          <a:off x="3495675" y="36271199"/>
          <a:ext cx="4178719" cy="1285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地方創生関係交付金事業の効果検証、課題分析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地方自治体によるＰＤＣＡサイクルの検証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36</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5" t="s">
        <v>481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4" t="s">
        <v>376</v>
      </c>
      <c r="H5" s="545"/>
      <c r="I5" s="545"/>
      <c r="J5" s="545"/>
      <c r="K5" s="545"/>
      <c r="L5" s="545"/>
      <c r="M5" s="546" t="s">
        <v>65</v>
      </c>
      <c r="N5" s="547"/>
      <c r="O5" s="547"/>
      <c r="P5" s="547"/>
      <c r="Q5" s="547"/>
      <c r="R5" s="548"/>
      <c r="S5" s="549" t="s">
        <v>130</v>
      </c>
      <c r="T5" s="545"/>
      <c r="U5" s="545"/>
      <c r="V5" s="545"/>
      <c r="W5" s="545"/>
      <c r="X5" s="550"/>
      <c r="Y5" s="701" t="s">
        <v>3</v>
      </c>
      <c r="Z5" s="702"/>
      <c r="AA5" s="702"/>
      <c r="AB5" s="702"/>
      <c r="AC5" s="702"/>
      <c r="AD5" s="703"/>
      <c r="AE5" s="704" t="s">
        <v>482</v>
      </c>
      <c r="AF5" s="704"/>
      <c r="AG5" s="704"/>
      <c r="AH5" s="704"/>
      <c r="AI5" s="704"/>
      <c r="AJ5" s="704"/>
      <c r="AK5" s="704"/>
      <c r="AL5" s="704"/>
      <c r="AM5" s="704"/>
      <c r="AN5" s="704"/>
      <c r="AO5" s="704"/>
      <c r="AP5" s="705"/>
      <c r="AQ5" s="706" t="s">
        <v>483</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486</v>
      </c>
      <c r="H7" s="817"/>
      <c r="I7" s="817"/>
      <c r="J7" s="817"/>
      <c r="K7" s="817"/>
      <c r="L7" s="817"/>
      <c r="M7" s="817"/>
      <c r="N7" s="817"/>
      <c r="O7" s="817"/>
      <c r="P7" s="817"/>
      <c r="Q7" s="817"/>
      <c r="R7" s="817"/>
      <c r="S7" s="817"/>
      <c r="T7" s="817"/>
      <c r="U7" s="817"/>
      <c r="V7" s="817"/>
      <c r="W7" s="817"/>
      <c r="X7" s="818"/>
      <c r="Y7" s="381" t="s">
        <v>434</v>
      </c>
      <c r="Z7" s="282"/>
      <c r="AA7" s="282"/>
      <c r="AB7" s="282"/>
      <c r="AC7" s="282"/>
      <c r="AD7" s="382"/>
      <c r="AE7" s="369" t="s">
        <v>520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330</v>
      </c>
      <c r="B8" s="814"/>
      <c r="C8" s="814"/>
      <c r="D8" s="814"/>
      <c r="E8" s="814"/>
      <c r="F8" s="815"/>
      <c r="G8" s="209" t="str">
        <f>入力規則等!A28</f>
        <v>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6" t="s">
        <v>29</v>
      </c>
      <c r="B10" s="727"/>
      <c r="C10" s="727"/>
      <c r="D10" s="727"/>
      <c r="E10" s="727"/>
      <c r="F10" s="727"/>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t="s">
        <v>485</v>
      </c>
      <c r="Q13" s="95"/>
      <c r="R13" s="95"/>
      <c r="S13" s="95"/>
      <c r="T13" s="95"/>
      <c r="U13" s="95"/>
      <c r="V13" s="96"/>
      <c r="W13" s="94" t="s">
        <v>485</v>
      </c>
      <c r="X13" s="95"/>
      <c r="Y13" s="95"/>
      <c r="Z13" s="95"/>
      <c r="AA13" s="95"/>
      <c r="AB13" s="95"/>
      <c r="AC13" s="96"/>
      <c r="AD13" s="94">
        <v>108</v>
      </c>
      <c r="AE13" s="95"/>
      <c r="AF13" s="95"/>
      <c r="AG13" s="95"/>
      <c r="AH13" s="95"/>
      <c r="AI13" s="95"/>
      <c r="AJ13" s="96"/>
      <c r="AK13" s="94">
        <v>106</v>
      </c>
      <c r="AL13" s="95"/>
      <c r="AM13" s="95"/>
      <c r="AN13" s="95"/>
      <c r="AO13" s="95"/>
      <c r="AP13" s="95"/>
      <c r="AQ13" s="96"/>
      <c r="AR13" s="91">
        <v>100</v>
      </c>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t="s">
        <v>485</v>
      </c>
      <c r="Q14" s="95"/>
      <c r="R14" s="95"/>
      <c r="S14" s="95"/>
      <c r="T14" s="95"/>
      <c r="U14" s="95"/>
      <c r="V14" s="96"/>
      <c r="W14" s="94" t="s">
        <v>485</v>
      </c>
      <c r="X14" s="95"/>
      <c r="Y14" s="95"/>
      <c r="Z14" s="95"/>
      <c r="AA14" s="95"/>
      <c r="AB14" s="95"/>
      <c r="AC14" s="96"/>
      <c r="AD14" s="94">
        <v>0</v>
      </c>
      <c r="AE14" s="95"/>
      <c r="AF14" s="95"/>
      <c r="AG14" s="95"/>
      <c r="AH14" s="95"/>
      <c r="AI14" s="95"/>
      <c r="AJ14" s="96"/>
      <c r="AK14" s="94">
        <v>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v>0</v>
      </c>
      <c r="AE15" s="95"/>
      <c r="AF15" s="95"/>
      <c r="AG15" s="95"/>
      <c r="AH15" s="95"/>
      <c r="AI15" s="95"/>
      <c r="AJ15" s="96"/>
      <c r="AK15" s="94">
        <v>0</v>
      </c>
      <c r="AL15" s="95"/>
      <c r="AM15" s="95"/>
      <c r="AN15" s="95"/>
      <c r="AO15" s="95"/>
      <c r="AP15" s="95"/>
      <c r="AQ15" s="96"/>
      <c r="AR15" s="94">
        <v>0</v>
      </c>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v>0</v>
      </c>
      <c r="AE16" s="95"/>
      <c r="AF16" s="95"/>
      <c r="AG16" s="95"/>
      <c r="AH16" s="95"/>
      <c r="AI16" s="95"/>
      <c r="AJ16" s="96"/>
      <c r="AK16" s="94">
        <v>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t="s">
        <v>485</v>
      </c>
      <c r="Q17" s="95"/>
      <c r="R17" s="95"/>
      <c r="S17" s="95"/>
      <c r="T17" s="95"/>
      <c r="U17" s="95"/>
      <c r="V17" s="96"/>
      <c r="W17" s="94" t="s">
        <v>485</v>
      </c>
      <c r="X17" s="95"/>
      <c r="Y17" s="95"/>
      <c r="Z17" s="95"/>
      <c r="AA17" s="95"/>
      <c r="AB17" s="95"/>
      <c r="AC17" s="96"/>
      <c r="AD17" s="94">
        <v>0</v>
      </c>
      <c r="AE17" s="95"/>
      <c r="AF17" s="95"/>
      <c r="AG17" s="95"/>
      <c r="AH17" s="95"/>
      <c r="AI17" s="95"/>
      <c r="AJ17" s="96"/>
      <c r="AK17" s="94">
        <v>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0</v>
      </c>
      <c r="Q18" s="101"/>
      <c r="R18" s="101"/>
      <c r="S18" s="101"/>
      <c r="T18" s="101"/>
      <c r="U18" s="101"/>
      <c r="V18" s="102"/>
      <c r="W18" s="100">
        <f>SUM(W13:AC17)</f>
        <v>0</v>
      </c>
      <c r="X18" s="101"/>
      <c r="Y18" s="101"/>
      <c r="Z18" s="101"/>
      <c r="AA18" s="101"/>
      <c r="AB18" s="101"/>
      <c r="AC18" s="102"/>
      <c r="AD18" s="100">
        <f>SUM(AD13:AJ17)</f>
        <v>108</v>
      </c>
      <c r="AE18" s="101"/>
      <c r="AF18" s="101"/>
      <c r="AG18" s="101"/>
      <c r="AH18" s="101"/>
      <c r="AI18" s="101"/>
      <c r="AJ18" s="102"/>
      <c r="AK18" s="100">
        <f>SUM(AK13:AQ17)</f>
        <v>106</v>
      </c>
      <c r="AL18" s="101"/>
      <c r="AM18" s="101"/>
      <c r="AN18" s="101"/>
      <c r="AO18" s="101"/>
      <c r="AP18" s="101"/>
      <c r="AQ18" s="102"/>
      <c r="AR18" s="100">
        <f>SUM(AR13:AX17)</f>
        <v>100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25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0.23148148148148148</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0.23148148148148148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106</v>
      </c>
      <c r="Q23" s="92"/>
      <c r="R23" s="92"/>
      <c r="S23" s="92"/>
      <c r="T23" s="92"/>
      <c r="U23" s="92"/>
      <c r="V23" s="93"/>
      <c r="W23" s="91">
        <v>100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106</v>
      </c>
      <c r="Q29" s="95"/>
      <c r="R29" s="95"/>
      <c r="S29" s="95"/>
      <c r="T29" s="95"/>
      <c r="U29" s="95"/>
      <c r="V29" s="96"/>
      <c r="W29" s="213">
        <f>AR13</f>
        <v>100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491</v>
      </c>
      <c r="AR31" s="122"/>
      <c r="AS31" s="123" t="s">
        <v>307</v>
      </c>
      <c r="AT31" s="158"/>
      <c r="AU31" s="203" t="s">
        <v>477</v>
      </c>
      <c r="AV31" s="122"/>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507</v>
      </c>
      <c r="Q32" s="147"/>
      <c r="R32" s="147"/>
      <c r="S32" s="147"/>
      <c r="T32" s="147"/>
      <c r="U32" s="147"/>
      <c r="V32" s="147"/>
      <c r="W32" s="147"/>
      <c r="X32" s="217"/>
      <c r="Y32" s="324" t="s">
        <v>12</v>
      </c>
      <c r="Z32" s="535"/>
      <c r="AA32" s="536"/>
      <c r="AB32" s="508" t="s">
        <v>14</v>
      </c>
      <c r="AC32" s="508"/>
      <c r="AD32" s="508"/>
      <c r="AE32" s="350" t="s">
        <v>485</v>
      </c>
      <c r="AF32" s="351"/>
      <c r="AG32" s="351"/>
      <c r="AH32" s="351"/>
      <c r="AI32" s="350" t="s">
        <v>485</v>
      </c>
      <c r="AJ32" s="351"/>
      <c r="AK32" s="351"/>
      <c r="AL32" s="351"/>
      <c r="AM32" s="350">
        <v>99.7</v>
      </c>
      <c r="AN32" s="351"/>
      <c r="AO32" s="351"/>
      <c r="AP32" s="351"/>
      <c r="AQ32" s="97" t="s">
        <v>485</v>
      </c>
      <c r="AR32" s="98"/>
      <c r="AS32" s="98"/>
      <c r="AT32" s="99"/>
      <c r="AU32" s="351" t="s">
        <v>485</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t="s">
        <v>485</v>
      </c>
      <c r="AF33" s="351"/>
      <c r="AG33" s="351"/>
      <c r="AH33" s="351"/>
      <c r="AI33" s="350" t="s">
        <v>485</v>
      </c>
      <c r="AJ33" s="351"/>
      <c r="AK33" s="351"/>
      <c r="AL33" s="351"/>
      <c r="AM33" s="350">
        <v>100</v>
      </c>
      <c r="AN33" s="351"/>
      <c r="AO33" s="351"/>
      <c r="AP33" s="351"/>
      <c r="AQ33" s="97" t="s">
        <v>485</v>
      </c>
      <c r="AR33" s="98"/>
      <c r="AS33" s="98"/>
      <c r="AT33" s="99"/>
      <c r="AU33" s="351" t="s">
        <v>485</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485</v>
      </c>
      <c r="AF34" s="351"/>
      <c r="AG34" s="351"/>
      <c r="AH34" s="351"/>
      <c r="AI34" s="350" t="s">
        <v>485</v>
      </c>
      <c r="AJ34" s="351"/>
      <c r="AK34" s="351"/>
      <c r="AL34" s="351"/>
      <c r="AM34" s="350">
        <v>99.7</v>
      </c>
      <c r="AN34" s="351"/>
      <c r="AO34" s="351"/>
      <c r="AP34" s="351"/>
      <c r="AQ34" s="97" t="s">
        <v>485</v>
      </c>
      <c r="AR34" s="98"/>
      <c r="AS34" s="98"/>
      <c r="AT34" s="99"/>
      <c r="AU34" s="351" t="s">
        <v>485</v>
      </c>
      <c r="AV34" s="351"/>
      <c r="AW34" s="351"/>
      <c r="AX34" s="353"/>
    </row>
    <row r="35" spans="1:50" ht="23.25" customHeight="1" x14ac:dyDescent="0.15">
      <c r="A35" s="884" t="s">
        <v>424</v>
      </c>
      <c r="B35" s="885"/>
      <c r="C35" s="885"/>
      <c r="D35" s="885"/>
      <c r="E35" s="885"/>
      <c r="F35" s="886"/>
      <c r="G35" s="890" t="s">
        <v>492</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6"/>
      <c r="AC40" s="666"/>
      <c r="AD40" s="666"/>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6"/>
      <c r="AC47" s="666"/>
      <c r="AD47" s="666"/>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6"/>
      <c r="AC54" s="666"/>
      <c r="AD54" s="666"/>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6"/>
      <c r="AC61" s="666"/>
      <c r="AD61" s="666"/>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454</v>
      </c>
      <c r="AF65" s="355"/>
      <c r="AG65" s="355"/>
      <c r="AH65" s="356"/>
      <c r="AI65" s="354" t="s">
        <v>451</v>
      </c>
      <c r="AJ65" s="355"/>
      <c r="AK65" s="355"/>
      <c r="AL65" s="356"/>
      <c r="AM65" s="361" t="s">
        <v>446</v>
      </c>
      <c r="AN65" s="361"/>
      <c r="AO65" s="361"/>
      <c r="AP65" s="354"/>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427</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5"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666"/>
      <c r="AC88" s="666"/>
      <c r="AD88" s="666"/>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666"/>
      <c r="AC93" s="666"/>
      <c r="AD93" s="666"/>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7"/>
      <c r="B101" s="478"/>
      <c r="C101" s="478"/>
      <c r="D101" s="478"/>
      <c r="E101" s="478"/>
      <c r="F101" s="479"/>
      <c r="G101" s="147" t="s">
        <v>517</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37" t="s">
        <v>493</v>
      </c>
      <c r="AC101" s="537"/>
      <c r="AD101" s="537"/>
      <c r="AE101" s="350" t="s">
        <v>485</v>
      </c>
      <c r="AF101" s="351"/>
      <c r="AG101" s="351"/>
      <c r="AH101" s="352"/>
      <c r="AI101" s="350" t="s">
        <v>485</v>
      </c>
      <c r="AJ101" s="351"/>
      <c r="AK101" s="351"/>
      <c r="AL101" s="352"/>
      <c r="AM101" s="350">
        <v>3956</v>
      </c>
      <c r="AN101" s="351"/>
      <c r="AO101" s="351"/>
      <c r="AP101" s="352"/>
      <c r="AQ101" s="350" t="s">
        <v>485</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493</v>
      </c>
      <c r="AC102" s="537"/>
      <c r="AD102" s="537"/>
      <c r="AE102" s="344" t="s">
        <v>485</v>
      </c>
      <c r="AF102" s="344"/>
      <c r="AG102" s="344"/>
      <c r="AH102" s="344"/>
      <c r="AI102" s="344" t="s">
        <v>485</v>
      </c>
      <c r="AJ102" s="344"/>
      <c r="AK102" s="344"/>
      <c r="AL102" s="344"/>
      <c r="AM102" s="344">
        <v>4010</v>
      </c>
      <c r="AN102" s="344"/>
      <c r="AO102" s="344"/>
      <c r="AP102" s="344"/>
      <c r="AQ102" s="801">
        <v>3800</v>
      </c>
      <c r="AR102" s="802"/>
      <c r="AS102" s="802"/>
      <c r="AT102" s="803"/>
      <c r="AU102" s="801" t="s">
        <v>485</v>
      </c>
      <c r="AV102" s="802"/>
      <c r="AW102" s="802"/>
      <c r="AX102" s="803"/>
    </row>
    <row r="103" spans="1:60" ht="31.5" hidden="1"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518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508</v>
      </c>
      <c r="AC116" s="287"/>
      <c r="AD116" s="288"/>
      <c r="AE116" s="344" t="s">
        <v>510</v>
      </c>
      <c r="AF116" s="344"/>
      <c r="AG116" s="344"/>
      <c r="AH116" s="344"/>
      <c r="AI116" s="344" t="s">
        <v>510</v>
      </c>
      <c r="AJ116" s="344"/>
      <c r="AK116" s="344"/>
      <c r="AL116" s="344"/>
      <c r="AM116" s="344">
        <v>6</v>
      </c>
      <c r="AN116" s="344"/>
      <c r="AO116" s="344"/>
      <c r="AP116" s="344"/>
      <c r="AQ116" s="350">
        <v>28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509</v>
      </c>
      <c r="AC117" s="328"/>
      <c r="AD117" s="329"/>
      <c r="AE117" s="292" t="s">
        <v>510</v>
      </c>
      <c r="AF117" s="292"/>
      <c r="AG117" s="292"/>
      <c r="AH117" s="292"/>
      <c r="AI117" s="292" t="s">
        <v>510</v>
      </c>
      <c r="AJ117" s="292"/>
      <c r="AK117" s="292"/>
      <c r="AL117" s="292"/>
      <c r="AM117" s="292" t="s">
        <v>516</v>
      </c>
      <c r="AN117" s="292"/>
      <c r="AO117" s="292"/>
      <c r="AP117" s="292"/>
      <c r="AQ117" s="292" t="s">
        <v>494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80" t="s">
        <v>476</v>
      </c>
      <c r="B130" s="978"/>
      <c r="C130" s="977" t="s">
        <v>310</v>
      </c>
      <c r="D130" s="978"/>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1"/>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1"/>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1"/>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4.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484</v>
      </c>
      <c r="AE702" s="883"/>
      <c r="AF702" s="883"/>
      <c r="AG702" s="872" t="s">
        <v>495</v>
      </c>
      <c r="AH702" s="873"/>
      <c r="AI702" s="873"/>
      <c r="AJ702" s="873"/>
      <c r="AK702" s="873"/>
      <c r="AL702" s="873"/>
      <c r="AM702" s="873"/>
      <c r="AN702" s="873"/>
      <c r="AO702" s="873"/>
      <c r="AP702" s="873"/>
      <c r="AQ702" s="873"/>
      <c r="AR702" s="873"/>
      <c r="AS702" s="873"/>
      <c r="AT702" s="873"/>
      <c r="AU702" s="873"/>
      <c r="AV702" s="873"/>
      <c r="AW702" s="873"/>
      <c r="AX702" s="874"/>
    </row>
    <row r="703" spans="1:50" ht="80.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496</v>
      </c>
      <c r="AH703" s="651"/>
      <c r="AI703" s="651"/>
      <c r="AJ703" s="651"/>
      <c r="AK703" s="651"/>
      <c r="AL703" s="651"/>
      <c r="AM703" s="651"/>
      <c r="AN703" s="651"/>
      <c r="AO703" s="651"/>
      <c r="AP703" s="651"/>
      <c r="AQ703" s="651"/>
      <c r="AR703" s="651"/>
      <c r="AS703" s="651"/>
      <c r="AT703" s="651"/>
      <c r="AU703" s="651"/>
      <c r="AV703" s="651"/>
      <c r="AW703" s="651"/>
      <c r="AX703" s="652"/>
    </row>
    <row r="704" spans="1:50" ht="69.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497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484</v>
      </c>
      <c r="AE705" s="720"/>
      <c r="AF705" s="720"/>
      <c r="AG705" s="146" t="s">
        <v>499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600"/>
      <c r="D706" s="601"/>
      <c r="E706" s="670" t="s">
        <v>425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498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2"/>
      <c r="D707" s="603"/>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9" t="s">
        <v>498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511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500</v>
      </c>
      <c r="AE711" s="141"/>
      <c r="AF711" s="141"/>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512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500</v>
      </c>
      <c r="AE714" s="578"/>
      <c r="AF714" s="579"/>
      <c r="AG714" s="676"/>
      <c r="AH714" s="677"/>
      <c r="AI714" s="677"/>
      <c r="AJ714" s="677"/>
      <c r="AK714" s="677"/>
      <c r="AL714" s="677"/>
      <c r="AM714" s="677"/>
      <c r="AN714" s="677"/>
      <c r="AO714" s="677"/>
      <c r="AP714" s="677"/>
      <c r="AQ714" s="677"/>
      <c r="AR714" s="677"/>
      <c r="AS714" s="677"/>
      <c r="AT714" s="677"/>
      <c r="AU714" s="677"/>
      <c r="AV714" s="677"/>
      <c r="AW714" s="677"/>
      <c r="AX714" s="678"/>
    </row>
    <row r="715" spans="1:50" ht="48.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4"/>
      <c r="AG715" s="512" t="s">
        <v>513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500</v>
      </c>
      <c r="AE716" s="746"/>
      <c r="AF716" s="746"/>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505</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506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500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4" t="s">
        <v>501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9"/>
      <c r="B727" s="610"/>
      <c r="C727" s="682" t="s">
        <v>56</v>
      </c>
      <c r="D727" s="683"/>
      <c r="E727" s="683"/>
      <c r="F727" s="684"/>
      <c r="G727" s="782" t="s">
        <v>519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30" customHeight="1" thickBot="1" x14ac:dyDescent="0.2">
      <c r="A729" s="752" t="s">
        <v>521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7" t="s">
        <v>522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t="s">
        <v>256</v>
      </c>
      <c r="B733" s="737"/>
      <c r="C733" s="737"/>
      <c r="D733" s="737"/>
      <c r="E733" s="738"/>
      <c r="F733" s="753" t="s">
        <v>523</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30" customHeight="1" thickBot="1" x14ac:dyDescent="0.2">
      <c r="A735" s="597" t="s">
        <v>524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468</v>
      </c>
      <c r="B737" s="110"/>
      <c r="C737" s="110"/>
      <c r="D737" s="111"/>
      <c r="E737" s="108" t="s">
        <v>524</v>
      </c>
      <c r="F737" s="108"/>
      <c r="G737" s="108"/>
      <c r="H737" s="108"/>
      <c r="I737" s="108"/>
      <c r="J737" s="108"/>
      <c r="K737" s="108"/>
      <c r="L737" s="108"/>
      <c r="M737" s="108"/>
      <c r="N737" s="87" t="s">
        <v>461</v>
      </c>
      <c r="O737" s="87"/>
      <c r="P737" s="87"/>
      <c r="Q737" s="87"/>
      <c r="R737" s="108" t="s">
        <v>524</v>
      </c>
      <c r="S737" s="108"/>
      <c r="T737" s="108"/>
      <c r="U737" s="108"/>
      <c r="V737" s="108"/>
      <c r="W737" s="108"/>
      <c r="X737" s="108"/>
      <c r="Y737" s="108"/>
      <c r="Z737" s="108"/>
      <c r="AA737" s="87" t="s">
        <v>460</v>
      </c>
      <c r="AB737" s="87"/>
      <c r="AC737" s="87"/>
      <c r="AD737" s="87"/>
      <c r="AE737" s="108" t="s">
        <v>524</v>
      </c>
      <c r="AF737" s="108"/>
      <c r="AG737" s="108"/>
      <c r="AH737" s="108"/>
      <c r="AI737" s="108"/>
      <c r="AJ737" s="108"/>
      <c r="AK737" s="108"/>
      <c r="AL737" s="108"/>
      <c r="AM737" s="108"/>
      <c r="AN737" s="87" t="s">
        <v>459</v>
      </c>
      <c r="AO737" s="87"/>
      <c r="AP737" s="87"/>
      <c r="AQ737" s="87"/>
      <c r="AR737" s="88" t="s">
        <v>524</v>
      </c>
      <c r="AS737" s="89"/>
      <c r="AT737" s="89"/>
      <c r="AU737" s="89"/>
      <c r="AV737" s="89"/>
      <c r="AW737" s="89"/>
      <c r="AX737" s="90"/>
      <c r="AY737" s="75"/>
      <c r="AZ737" s="75"/>
    </row>
    <row r="738" spans="1:52" ht="24.75" customHeight="1" x14ac:dyDescent="0.15">
      <c r="A738" s="109" t="s">
        <v>458</v>
      </c>
      <c r="B738" s="110"/>
      <c r="C738" s="110"/>
      <c r="D738" s="111"/>
      <c r="E738" s="108" t="s">
        <v>524</v>
      </c>
      <c r="F738" s="108"/>
      <c r="G738" s="108"/>
      <c r="H738" s="108"/>
      <c r="I738" s="108"/>
      <c r="J738" s="108"/>
      <c r="K738" s="108"/>
      <c r="L738" s="108"/>
      <c r="M738" s="108"/>
      <c r="N738" s="87" t="s">
        <v>457</v>
      </c>
      <c r="O738" s="87"/>
      <c r="P738" s="87"/>
      <c r="Q738" s="87"/>
      <c r="R738" s="108" t="s">
        <v>524</v>
      </c>
      <c r="S738" s="108"/>
      <c r="T738" s="108"/>
      <c r="U738" s="108"/>
      <c r="V738" s="108"/>
      <c r="W738" s="108"/>
      <c r="X738" s="108"/>
      <c r="Y738" s="108"/>
      <c r="Z738" s="108"/>
      <c r="AA738" s="87" t="s">
        <v>456</v>
      </c>
      <c r="AB738" s="87"/>
      <c r="AC738" s="87"/>
      <c r="AD738" s="87"/>
      <c r="AE738" s="108" t="s">
        <v>524</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502</v>
      </c>
      <c r="F739" s="103"/>
      <c r="G739" s="103"/>
      <c r="H739" s="79" t="str">
        <f>IF(E739="", "", "(")</f>
        <v>(</v>
      </c>
      <c r="I739" s="103" t="s">
        <v>469</v>
      </c>
      <c r="J739" s="103"/>
      <c r="K739" s="79" t="str">
        <f>IF(OR(I739="　", I739=""), "", "-")</f>
        <v>-</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5" t="s">
        <v>514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0"/>
      <c r="C781" s="750"/>
      <c r="D781" s="750"/>
      <c r="E781" s="750"/>
      <c r="F781" s="751"/>
      <c r="G781" s="435" t="s">
        <v>515</v>
      </c>
      <c r="H781" s="436"/>
      <c r="I781" s="436"/>
      <c r="J781" s="436"/>
      <c r="K781" s="437"/>
      <c r="L781" s="438" t="s">
        <v>481</v>
      </c>
      <c r="M781" s="439"/>
      <c r="N781" s="439"/>
      <c r="O781" s="439"/>
      <c r="P781" s="439"/>
      <c r="Q781" s="439"/>
      <c r="R781" s="439"/>
      <c r="S781" s="439"/>
      <c r="T781" s="439"/>
      <c r="U781" s="439"/>
      <c r="V781" s="439"/>
      <c r="W781" s="439"/>
      <c r="X781" s="440"/>
      <c r="Y781" s="441">
        <v>25</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25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503</v>
      </c>
      <c r="D837" s="404"/>
      <c r="E837" s="404"/>
      <c r="F837" s="404"/>
      <c r="G837" s="404"/>
      <c r="H837" s="404"/>
      <c r="I837" s="404"/>
      <c r="J837" s="405">
        <v>5010405001703</v>
      </c>
      <c r="K837" s="406"/>
      <c r="L837" s="406"/>
      <c r="M837" s="406"/>
      <c r="N837" s="406"/>
      <c r="O837" s="406"/>
      <c r="P837" s="411" t="s">
        <v>504</v>
      </c>
      <c r="Q837" s="303"/>
      <c r="R837" s="303"/>
      <c r="S837" s="303"/>
      <c r="T837" s="303"/>
      <c r="U837" s="303"/>
      <c r="V837" s="303"/>
      <c r="W837" s="303"/>
      <c r="X837" s="303"/>
      <c r="Y837" s="304">
        <v>25</v>
      </c>
      <c r="Z837" s="305"/>
      <c r="AA837" s="305"/>
      <c r="AB837" s="306"/>
      <c r="AC837" s="314" t="s">
        <v>417</v>
      </c>
      <c r="AD837" s="409"/>
      <c r="AE837" s="409"/>
      <c r="AF837" s="409"/>
      <c r="AG837" s="409"/>
      <c r="AH837" s="407">
        <v>2</v>
      </c>
      <c r="AI837" s="408"/>
      <c r="AJ837" s="408"/>
      <c r="AK837" s="408"/>
      <c r="AL837" s="311">
        <v>22</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hidden="1" customHeight="1" x14ac:dyDescent="0.15">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2019-09-03T11:51:12Z</dcterms:created>
  <dcterms:modified xsi:type="dcterms:W3CDTF">2019-09-05T09:09:00Z</dcterms:modified>
</cp:coreProperties>
</file>