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<sst xmlns="http://schemas.openxmlformats.org/spreadsheetml/2006/main" count="2143" uniqueCount="568">
  <si>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</si>
  <si>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</si>
  <si>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</si>
  <si>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</si>
  <si>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</si>
  <si>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</si>
  <si>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</si>
  <si>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</si>
  <si>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</si>
  <si>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</si>
  <si>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</si>
  <si>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</si>
  <si>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</si>
  <si>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</si>
  <si>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</si>
  <si>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</si>
  <si>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</si>
  <si>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</si>
  <si>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</si>
  <si>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</si>
  <si>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</si>
  <si>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</si>
  <si>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</si>
  <si>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</si>
  <si>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</si>
  <si>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</si>
  <si>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</si>
  <si>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</si>
  <si>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</si>
  <si>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</si>
  <si>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</si>
  <si>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</si>
  <si>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</si>
  <si>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</si>
  <si>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</si>
  <si>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</si>
  <si>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</si>
  <si>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</si>
  <si>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</si>
  <si>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</si>
  <si>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</si>
  <si>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</si>
  <si>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</si>
  <si>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</si>
  <si>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</si>
  <si>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</si>
  <si>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</si>
  <si>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</si>
  <si>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</si>
  <si>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</si>
  <si>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</si>
  <si>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</si>
  <si>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</si>
  <si>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</si>
  <si>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</si>
  <si>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</si>
  <si>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</si>
  <si>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</si>
  <si>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</si>
  <si>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</si>
  <si>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</si>
  <si>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</si>
  <si>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</si>
  <si>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</si>
  <si>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</si>
  <si>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</si>
  <si>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</si>
  <si>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</si>
  <si>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</si>
  <si>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</si>
  <si>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</si>
  <si>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</si>
  <si>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</si>
  <si>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</si>
  <si>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</si>
  <si>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</si>
  <si>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</si>
  <si>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</si>
  <si>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</si>
  <si>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</si>
  <si>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</si>
  <si>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</si>
  <si>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</si>
  <si>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</si>
  <si>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</si>
  <si>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</si>
  <si>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</si>
  <si>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</si>
  <si>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</si>
  <si>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</si>
  <si>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</si>
  <si>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</si>
  <si>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</si>
  <si>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</si>
  <si>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</si>
  <si>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</si>
  <si>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</si>
  <si>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</si>
  <si>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</si>
  <si>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</si>
  <si>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</si>
  <si>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</si>
  <si>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</si>
  <si>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</si>
  <si>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</si>
  <si>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</si>
  <si>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</si>
  <si>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</si>
  <si>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</si>
  <si>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</si>
  <si>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</si>
  <si>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</si>
  <si>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</si>
  <si>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</si>
  <si>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</si>
  <si>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</si>
  <si>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</si>
  <si>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</si>
  <si>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</si>
  <si>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</si>
  <si>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</si>
  <si>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</si>
  <si>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</si>
  <si>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</si>
  <si>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</si>
  <si>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</si>
  <si>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</si>
  <si>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</si>
  <si>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</si>
  <si>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</si>
  <si>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</si>
  <si>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</si>
  <si>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</si>
  <si>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</si>
  <si>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</si>
  <si>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</si>
  <si>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</si>
  <si>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</si>
  <si>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</si>
  <si>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</si>
  <si>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</si>
  <si>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</si>
  <si>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</si>
  <si>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</si>
  <si>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</si>
  <si>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</si>
  <si>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</si>
  <si>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</si>
  <si>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</si>
  <si>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</si>
  <si>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</si>
  <si>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</si>
  <si>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</si>
  <si>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</si>
  <si>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</si>
  <si>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</si>
  <si>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</si>
  <si>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</si>
  <si>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</si>
  <si>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</si>
  <si>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</si>
  <si>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</si>
  <si>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</si>
  <si>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</si>
  <si>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</si>
  <si>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</si>
  <si>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</si>
  <si>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</si>
  <si>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</si>
  <si>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</si>
  <si>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</si>
  <si>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</si>
  <si>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</si>
  <si>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</si>
  <si>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</si>
  <si>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</si>
  <si>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</si>
  <si>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</si>
  <si>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</si>
  <si>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</si>
  <si>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</si>
  <si>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</si>
  <si>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</si>
  <si>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</si>
  <si>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</si>
  <si>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</si>
  <si>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</si>
  <si>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</si>
  <si>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</si>
  <si>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</si>
  <si>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</si>
  <si>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</si>
  <si>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</si>
  <si>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</si>
  <si>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</si>
  <si>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</si>
  <si>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</si>
  <si>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</si>
  <si>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</si>
  <si>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</si>
  <si>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</si>
  <si>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</si>
  <si>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</si>
  <si>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</si>
  <si>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</si>
  <si>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</si>
  <si>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</si>
  <si>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</si>
  <si>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</si>
  <si>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</si>
  <si>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</si>
  <si>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</si>
  <si>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</si>
  <si>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</si>
  <si>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</si>
  <si>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</si>
  <si>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</si>
  <si>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</si>
  <si>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</si>
  <si>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</si>
  <si>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</si>
  <si>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</si>
  <si>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</si>
  <si>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</si>
  <si>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</si>
  <si>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</si>
  <si>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</si>
  <si>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</si>
  <si>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</si>
  <si>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</si>
  <si>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</si>
  <si>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</si>
  <si>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</si>
  <si>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</si>
  <si>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</si>
  <si>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</si>
  <si>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</si>
  <si>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</si>
  <si>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</si>
  <si>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</si>
  <si>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</si>
  <si>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</si>
  <si>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</si>
  <si>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</si>
  <si>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</si>
  <si>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</si>
  <si>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</si>
  <si>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</si>
  <si>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</si>
  <si>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</si>
  <si>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</si>
  <si>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</si>
  <si>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</si>
  <si>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</si>
  <si>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</si>
  <si>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</si>
  <si>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</si>
  <si>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</si>
  <si>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</si>
  <si>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</si>
  <si>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</si>
  <si>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</si>
  <si>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</si>
  <si>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</si>
  <si>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</si>
  <si>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</si>
  <si>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</si>
  <si>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</si>
  <si>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</si>
  <si>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</si>
  <si>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</si>
  <si>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</si>
  <si>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</si>
  <si>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</si>
  <si>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</si>
  <si>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</si>
  <si>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</si>
  <si>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</si>
  <si>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</si>
  <si>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</si>
  <si>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</si>
  <si>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</si>
  <si>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</si>
  <si>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</si>
  <si>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</si>
  <si>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</si>
  <si>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</si>
  <si>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</si>
  <si>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</si>
  <si>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</si>
  <si>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</si>
  <si>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</si>
  <si>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</si>
  <si>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</si>
  <si>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</si>
  <si>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</si>
  <si>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</si>
  <si>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</si>
  <si>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</si>
  <si>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</si>
  <si>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</si>
  <si>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</si>
  <si>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</si>
  <si>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</si>
  <si>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</si>
  <si>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</si>
  <si>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</si>
  <si>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</si>
  <si>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</si>
  <si>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</si>
  <si>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</si>
  <si>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</si>
  <si>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</si>
  <si>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</si>
  <si>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</si>
  <si>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</si>
  <si>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</si>
  <si>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</si>
  <si>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</si>
  <si>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</si>
  <si>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</si>
  <si>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</si>
  <si>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</si>
  <si>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</si>
  <si>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</si>
  <si>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</si>
  <si>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</si>
  <si>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</si>
  <si>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</si>
  <si>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</si>
  <si>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</si>
  <si>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</si>
  <si>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</si>
  <si>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</si>
  <si>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</si>
  <si>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</si>
  <si>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</si>
  <si>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</si>
  <si>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</si>
  <si>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</si>
  <si>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</si>
  <si>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</si>
  <si>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</si>
  <si>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</si>
  <si>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</si>
  <si>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</si>
  <si>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</si>
  <si>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</si>
  <si>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</si>
  <si>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</si>
  <si>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</si>
  <si>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</si>
  <si>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</si>
  <si>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</si>
  <si>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</si>
  <si>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</si>
  <si>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</si>
  <si>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</si>
  <si>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</si>
  <si>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</si>
  <si>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</si>
  <si>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</si>
  <si>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</si>
  <si>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</si>
  <si>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</si>
  <si>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</si>
  <si>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</si>
  <si>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</si>
  <si>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</si>
  <si>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</si>
  <si>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</si>
  <si>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</si>
  <si>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</si>
  <si>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</si>
  <si>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</si>
  <si>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</si>
  <si>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</si>
  <si>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</si>
  <si>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</si>
  <si>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</si>
  <si>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</si>
  <si>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</si>
  <si>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</si>
  <si>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</si>
  <si>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</si>
  <si>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</si>
  <si>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</si>
  <si>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</si>
  <si>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</si>
  <si>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</si>
  <si>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</si>
  <si>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</si>
  <si>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</si>
  <si>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</si>
  <si>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</si>
  <si>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</si>
  <si>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</si>
  <si>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</si>
  <si>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</si>
  <si>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</si>
  <si>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</si>
  <si>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</si>
  <si>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</si>
  <si>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</si>
  <si>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</si>
  <si>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</si>
  <si>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</si>
  <si>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</si>
  <si>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</si>
  <si>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</si>
  <si>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</si>
  <si>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</si>
  <si>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</si>
  <si>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</si>
  <si>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</si>
  <si>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</si>
  <si>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</si>
  <si>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</si>
  <si>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</si>
  <si>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</si>
  <si>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</si>
  <si>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</si>
  <si>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</si>
  <si>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</si>
  <si>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</si>
  <si>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</si>
  <si>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</si>
  <si>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</si>
  <si>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</si>
  <si>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</si>
  <si>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</si>
  <si>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</si>
  <si>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</si>
  <si>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</si>
  <si>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</si>
  <si>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</si>
  <si>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</si>
  <si>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</si>
  <si>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</si>
  <si>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</si>
  <si>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</si>
  <si>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</si>
  <si>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</si>
  <si>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</si>
  <si>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</si>
  <si>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</si>
  <si>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</si>
  <si>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</si>
  <si>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</si>
  <si>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</si>
  <si>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</si>
  <si>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</si>
  <si>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</si>
  <si>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</si>
  <si>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</si>
  <si>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</si>
  <si>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</si>
  <si>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</si>
  <si>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</si>
  <si>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</si>
  <si>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</si>
  <si>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</si>
  <si>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</si>
  <si>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</si>
  <si>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</si>
  <si>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</si>
  <si>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</si>
  <si>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</si>
  <si>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</si>
  <si>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</si>
  <si>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</si>
  <si>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</si>
  <si>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</si>
  <si>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</si>
  <si>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</si>
  <si>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</si>
  <si>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</si>
  <si>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</si>
  <si>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</si>
  <si>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</si>
  <si>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地方創生推進事務局</t>
    <rPh sb="0" eb="2">
      <t>チホウ</t>
    </rPh>
    <rPh sb="2" eb="4">
      <t>ソウセイ</t>
    </rPh>
    <rPh sb="4" eb="6">
      <t>スイシン</t>
    </rPh>
    <rPh sb="6" eb="9">
      <t>ジムキョク</t>
    </rPh>
    <phoneticPr fontId="5"/>
  </si>
  <si>
    <t>○</t>
  </si>
  <si>
    <t>中心市街地の活性化に関する法律第９条第１項</t>
    <rPh sb="0" eb="2">
      <t>チュウシン</t>
    </rPh>
    <rPh sb="2" eb="5">
      <t>シガイチ</t>
    </rPh>
    <rPh sb="6" eb="9">
      <t>カッセイカ</t>
    </rPh>
    <rPh sb="10" eb="11">
      <t>カン</t>
    </rPh>
    <rPh sb="13" eb="15">
      <t>ホウリツ</t>
    </rPh>
    <rPh sb="15" eb="16">
      <t>ダイ</t>
    </rPh>
    <rPh sb="17" eb="18">
      <t>ジョウ</t>
    </rPh>
    <rPh sb="18" eb="19">
      <t>ダイ</t>
    </rPh>
    <rPh sb="20" eb="21">
      <t>コウ</t>
    </rPh>
    <phoneticPr fontId="5"/>
  </si>
  <si>
    <t>中心市街地の活性化を図るための基本的な方針</t>
    <rPh sb="0" eb="2">
      <t>チュウシン</t>
    </rPh>
    <rPh sb="2" eb="5">
      <t>シガイチ</t>
    </rPh>
    <rPh sb="6" eb="9">
      <t>カッセイカ</t>
    </rPh>
    <rPh sb="10" eb="11">
      <t>ハカ</t>
    </rPh>
    <rPh sb="15" eb="18">
      <t>キホンテキ</t>
    </rPh>
    <rPh sb="19" eb="21">
      <t>ホウシン</t>
    </rPh>
    <phoneticPr fontId="5"/>
  </si>
  <si>
    <t>　中心市街地活性化基本計画の内閣総理大臣による認定については、市町村が中心市街地の活性化に関する法律及び中心市街地の活性化を図るための基本的な方針に基づき基本計画を作成し、内閣府が認定申請を受け付け、その内容が法の定める認定基準に適合しているかを審査した上で、関係行政機関の同意を得たものが重点的に支援される。認定後は、基本計画に掲げる取組の進捗状況や目標の達成状況等のフォローアップ結果などを確認し、必要に応じて計画変更の審査を行う。また、法に基づく中心市街地活性化の取組の成果等について検証を行い、中心市街地活性化施策の改善を図り、中心市街地が一層活性化されることを目的とした調査分析を行う。</t>
    <phoneticPr fontId="5"/>
  </si>
  <si>
    <t>-</t>
    <phoneticPr fontId="5"/>
  </si>
  <si>
    <t>-</t>
    <phoneticPr fontId="5"/>
  </si>
  <si>
    <t>-</t>
    <phoneticPr fontId="5"/>
  </si>
  <si>
    <t>地方創生推進委託費</t>
    <rPh sb="4" eb="6">
      <t>スイシン</t>
    </rPh>
    <rPh sb="6" eb="8">
      <t>イタク</t>
    </rPh>
    <rPh sb="8" eb="9">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</si>
  <si>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</si>
  <si>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</si>
  <si>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</si>
  <si>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</si>
  <si>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計画期間終了後に行う最終フォローアップ調査結果において、実績数値が基準値（計画策定時）よりも改善された目標指標の割合を６０％とする。</t>
    <rPh sb="0" eb="2">
      <t>ケイカク</t>
    </rPh>
    <rPh sb="2" eb="4">
      <t>キカン</t>
    </rPh>
    <rPh sb="4" eb="7">
      <t>シュウリョウゴ</t>
    </rPh>
    <rPh sb="8" eb="9">
      <t>オコナ</t>
    </rPh>
    <rPh sb="10" eb="12">
      <t>サイシュウ</t>
    </rPh>
    <rPh sb="19" eb="21">
      <t>チョウサ</t>
    </rPh>
    <rPh sb="21" eb="23">
      <t>ケッカ</t>
    </rPh>
    <rPh sb="28" eb="30">
      <t>ジッセキ</t>
    </rPh>
    <rPh sb="30" eb="32">
      <t>スウチ</t>
    </rPh>
    <rPh sb="33" eb="36">
      <t>キジュンチ</t>
    </rPh>
    <rPh sb="37" eb="39">
      <t>ケイカク</t>
    </rPh>
    <rPh sb="39" eb="41">
      <t>サクテイ</t>
    </rPh>
    <rPh sb="41" eb="42">
      <t>ジ</t>
    </rPh>
    <rPh sb="46" eb="48">
      <t>カイゼン</t>
    </rPh>
    <rPh sb="51" eb="53">
      <t>モクヒョウ</t>
    </rPh>
    <rPh sb="53" eb="55">
      <t>シヒョウ</t>
    </rPh>
    <rPh sb="56" eb="58">
      <t>ワリアイ</t>
    </rPh>
    <phoneticPr fontId="5"/>
  </si>
  <si>
    <t>％</t>
    <phoneticPr fontId="5"/>
  </si>
  <si>
    <t>-</t>
    <phoneticPr fontId="5"/>
  </si>
  <si>
    <t>最終フォローアップ結果による目標指標の達成度</t>
    <rPh sb="0" eb="2">
      <t>サイシュウ</t>
    </rPh>
    <rPh sb="9" eb="11">
      <t>ケッカ</t>
    </rPh>
    <rPh sb="14" eb="16">
      <t>モクヒョウ</t>
    </rPh>
    <rPh sb="16" eb="18">
      <t>シヒョウ</t>
    </rPh>
    <rPh sb="19" eb="21">
      <t>タッセイ</t>
    </rPh>
    <rPh sb="21" eb="22">
      <t>ド</t>
    </rPh>
    <phoneticPr fontId="5"/>
  </si>
  <si>
    <t>認定基本計画に基づく主体的な取り組みを集中的かつ効果的に支援するには、国による認定が不可欠である。</t>
    <rPh sb="0" eb="2">
      <t>ニンテイ</t>
    </rPh>
    <rPh sb="2" eb="4">
      <t>キホン</t>
    </rPh>
    <rPh sb="4" eb="6">
      <t>ケイカク</t>
    </rPh>
    <rPh sb="7" eb="8">
      <t>モト</t>
    </rPh>
    <rPh sb="10" eb="13">
      <t>シュタイテキ</t>
    </rPh>
    <rPh sb="14" eb="15">
      <t>ト</t>
    </rPh>
    <rPh sb="16" eb="17">
      <t>ク</t>
    </rPh>
    <rPh sb="19" eb="22">
      <t>シュウチュウテキ</t>
    </rPh>
    <rPh sb="24" eb="27">
      <t>コウカテキ</t>
    </rPh>
    <rPh sb="28" eb="30">
      <t>シエン</t>
    </rPh>
    <rPh sb="35" eb="36">
      <t>クニ</t>
    </rPh>
    <rPh sb="39" eb="41">
      <t>ニンテイ</t>
    </rPh>
    <rPh sb="42" eb="45">
      <t>フカケツ</t>
    </rPh>
    <phoneticPr fontId="5"/>
  </si>
  <si>
    <t>地方創生を推進するためにも、優先度の高い事業である。</t>
    <rPh sb="0" eb="2">
      <t>チホウ</t>
    </rPh>
    <rPh sb="2" eb="4">
      <t>ソウセイ</t>
    </rPh>
    <rPh sb="5" eb="7">
      <t>スイシン</t>
    </rPh>
    <rPh sb="14" eb="17">
      <t>ユウセンド</t>
    </rPh>
    <rPh sb="18" eb="19">
      <t>タカ</t>
    </rPh>
    <rPh sb="20" eb="22">
      <t>ジギョウ</t>
    </rPh>
    <phoneticPr fontId="5"/>
  </si>
  <si>
    <t>無</t>
  </si>
  <si>
    <t>一般競争入札により契約。</t>
    <rPh sb="0" eb="2">
      <t>イッパン</t>
    </rPh>
    <rPh sb="2" eb="4">
      <t>キョウソウ</t>
    </rPh>
    <rPh sb="4" eb="6">
      <t>ニュウサツ</t>
    </rPh>
    <rPh sb="9" eb="11">
      <t>ケイヤク</t>
    </rPh>
    <phoneticPr fontId="5"/>
  </si>
  <si>
    <t>‐</t>
  </si>
  <si>
    <t>一般競争入札により、当初見込みより下回っている。</t>
    <rPh sb="0" eb="2">
      <t>イッパン</t>
    </rPh>
    <rPh sb="2" eb="4">
      <t>キョウソウ</t>
    </rPh>
    <rPh sb="4" eb="6">
      <t>ニュウサツ</t>
    </rPh>
    <rPh sb="10" eb="12">
      <t>トウショ</t>
    </rPh>
    <rPh sb="12" eb="14">
      <t>ミコ</t>
    </rPh>
    <rPh sb="17" eb="19">
      <t>シタマワ</t>
    </rPh>
    <phoneticPr fontId="5"/>
  </si>
  <si>
    <t>複数の市町村の現地調査を行う際には、可能な限り経済的な出張行程となるように調整するなど、予算の効率的な執行に努めている。</t>
    <rPh sb="0" eb="2">
      <t>フクスウ</t>
    </rPh>
    <rPh sb="3" eb="6">
      <t>シチョウソン</t>
    </rPh>
    <rPh sb="7" eb="9">
      <t>ゲンチ</t>
    </rPh>
    <rPh sb="9" eb="11">
      <t>チョウサ</t>
    </rPh>
    <rPh sb="12" eb="13">
      <t>オコナ</t>
    </rPh>
    <rPh sb="14" eb="15">
      <t>サイ</t>
    </rPh>
    <rPh sb="18" eb="20">
      <t>カノウ</t>
    </rPh>
    <rPh sb="21" eb="22">
      <t>カギ</t>
    </rPh>
    <rPh sb="23" eb="26">
      <t>ケイザイテキ</t>
    </rPh>
    <rPh sb="27" eb="29">
      <t>シュッチョウ</t>
    </rPh>
    <rPh sb="29" eb="31">
      <t>コウテイ</t>
    </rPh>
    <rPh sb="37" eb="39">
      <t>チョウセイ</t>
    </rPh>
    <rPh sb="44" eb="46">
      <t>ヨサン</t>
    </rPh>
    <rPh sb="47" eb="50">
      <t>コウリツテキ</t>
    </rPh>
    <rPh sb="51" eb="53">
      <t>シッコウ</t>
    </rPh>
    <rPh sb="54" eb="55">
      <t>ツト</t>
    </rPh>
    <phoneticPr fontId="5"/>
  </si>
  <si>
    <t>制度運用や認定業務に活用されている。</t>
    <rPh sb="0" eb="2">
      <t>セイド</t>
    </rPh>
    <rPh sb="2" eb="4">
      <t>ウンヨウ</t>
    </rPh>
    <rPh sb="5" eb="7">
      <t>ニンテイ</t>
    </rPh>
    <rPh sb="7" eb="9">
      <t>ギョウム</t>
    </rPh>
    <rPh sb="10" eb="12">
      <t>カツヨウ</t>
    </rPh>
    <phoneticPr fontId="5"/>
  </si>
  <si>
    <t>41</t>
    <phoneticPr fontId="5"/>
  </si>
  <si>
    <t>40</t>
    <phoneticPr fontId="5"/>
  </si>
  <si>
    <t>45</t>
    <phoneticPr fontId="5"/>
  </si>
  <si>
    <t>25</t>
    <phoneticPr fontId="5"/>
  </si>
  <si>
    <t>27</t>
    <phoneticPr fontId="5"/>
  </si>
  <si>
    <t>24</t>
    <phoneticPr fontId="5"/>
  </si>
  <si>
    <t>26</t>
    <phoneticPr fontId="5"/>
  </si>
  <si>
    <t>-</t>
    <phoneticPr fontId="5"/>
  </si>
  <si>
    <t>X／Y
X：実績数値が基準値（計画策定時）よりも改善された目標指標数
Y：全目標指標数</t>
    <phoneticPr fontId="5"/>
  </si>
  <si>
    <t>新たに認定された基本計画の数</t>
    <rPh sb="0" eb="1">
      <t>アラ</t>
    </rPh>
    <rPh sb="3" eb="5">
      <t>ニンテイ</t>
    </rPh>
    <rPh sb="8" eb="10">
      <t>キホン</t>
    </rPh>
    <rPh sb="10" eb="12">
      <t>ケイカク</t>
    </rPh>
    <rPh sb="13" eb="14">
      <t>カズ</t>
    </rPh>
    <phoneticPr fontId="5"/>
  </si>
  <si>
    <t>計画</t>
    <rPh sb="0" eb="2">
      <t>ケイカク</t>
    </rPh>
    <phoneticPr fontId="5"/>
  </si>
  <si>
    <t>X／Y
X：各年度執行額
Y：各年度末時点での認定基本計画数</t>
    <phoneticPr fontId="5"/>
  </si>
  <si>
    <t>千円</t>
    <rPh sb="0" eb="2">
      <t>センエン</t>
    </rPh>
    <phoneticPr fontId="5"/>
  </si>
  <si>
    <t>千円/計画</t>
    <rPh sb="0" eb="2">
      <t>センエン</t>
    </rPh>
    <rPh sb="3" eb="5">
      <t>ケイカク</t>
    </rPh>
    <phoneticPr fontId="5"/>
  </si>
  <si>
    <t>4,135千円／14計画</t>
    <rPh sb="5" eb="7">
      <t>センエン</t>
    </rPh>
    <rPh sb="10" eb="12">
      <t>ケイカク</t>
    </rPh>
    <phoneticPr fontId="5"/>
  </si>
  <si>
    <t>8,468千円／13計画</t>
    <phoneticPr fontId="5"/>
  </si>
  <si>
    <t>4,776千円／11計画</t>
    <phoneticPr fontId="5"/>
  </si>
  <si>
    <t>４．地方創生の推進</t>
    <rPh sb="2" eb="4">
      <t>チホウ</t>
    </rPh>
    <rPh sb="4" eb="6">
      <t>ソウセイ</t>
    </rPh>
    <rPh sb="7" eb="9">
      <t>スイシン</t>
    </rPh>
    <phoneticPr fontId="5"/>
  </si>
  <si>
    <t>⑥中心市街地活性化基本計画の認定</t>
    <rPh sb="1" eb="3">
      <t>チュウシン</t>
    </rPh>
    <rPh sb="3" eb="6">
      <t>シガイチ</t>
    </rPh>
    <rPh sb="6" eb="9">
      <t>カッセイカ</t>
    </rPh>
    <rPh sb="9" eb="11">
      <t>キホン</t>
    </rPh>
    <rPh sb="11" eb="13">
      <t>ケイカク</t>
    </rPh>
    <rPh sb="14" eb="16">
      <t>ニンテイ</t>
    </rPh>
    <phoneticPr fontId="5"/>
  </si>
  <si>
    <t>％</t>
    <phoneticPr fontId="5"/>
  </si>
  <si>
    <t>-</t>
    <phoneticPr fontId="5"/>
  </si>
  <si>
    <t>-</t>
    <phoneticPr fontId="5"/>
  </si>
  <si>
    <t>計画期間終了後に行う最終フォローアップ調査結果において、実績数値が基準値（計画策定時）よりも改善された目標指標の割合</t>
    <phoneticPr fontId="5"/>
  </si>
  <si>
    <t>見込数（14計画）より活動実績（８計画）は減っているが、対象団体の次年度認定等へ相談や業務成果の普及等を行ったことにより見合ったものになっている。</t>
    <rPh sb="0" eb="2">
      <t>ミコ</t>
    </rPh>
    <rPh sb="2" eb="3">
      <t>カズ</t>
    </rPh>
    <rPh sb="6" eb="8">
      <t>ケイカク</t>
    </rPh>
    <rPh sb="11" eb="13">
      <t>カツドウ</t>
    </rPh>
    <rPh sb="13" eb="15">
      <t>ジッセキ</t>
    </rPh>
    <rPh sb="17" eb="19">
      <t>ケイカク</t>
    </rPh>
    <rPh sb="21" eb="22">
      <t>ヘ</t>
    </rPh>
    <rPh sb="28" eb="30">
      <t>タイショウ</t>
    </rPh>
    <rPh sb="30" eb="32">
      <t>ダンタイ</t>
    </rPh>
    <rPh sb="33" eb="36">
      <t>ジネンド</t>
    </rPh>
    <rPh sb="36" eb="38">
      <t>ニンテイ</t>
    </rPh>
    <rPh sb="38" eb="39">
      <t>トウ</t>
    </rPh>
    <rPh sb="40" eb="42">
      <t>ソウダン</t>
    </rPh>
    <rPh sb="43" eb="45">
      <t>ギョウム</t>
    </rPh>
    <rPh sb="45" eb="47">
      <t>セイカ</t>
    </rPh>
    <rPh sb="48" eb="50">
      <t>フキュウ</t>
    </rPh>
    <rPh sb="50" eb="51">
      <t>トウ</t>
    </rPh>
    <rPh sb="52" eb="53">
      <t>オコナ</t>
    </rPh>
    <rPh sb="60" eb="62">
      <t>ミア</t>
    </rPh>
    <phoneticPr fontId="5"/>
  </si>
  <si>
    <t>25</t>
    <phoneticPr fontId="5"/>
  </si>
  <si>
    <t>委託費</t>
    <rPh sb="0" eb="2">
      <t>イタク</t>
    </rPh>
    <rPh sb="2" eb="3">
      <t>ヒ</t>
    </rPh>
    <phoneticPr fontId="5"/>
  </si>
  <si>
    <t>A.（株）サーベイリサーチセンター</t>
    <rPh sb="2" eb="5">
      <t>カブ</t>
    </rPh>
    <phoneticPr fontId="5"/>
  </si>
  <si>
    <t>B.事務費</t>
    <rPh sb="2" eb="5">
      <t>ジムヒ</t>
    </rPh>
    <phoneticPr fontId="5"/>
  </si>
  <si>
    <t>職員や委員等の旅費、謝金等</t>
    <rPh sb="0" eb="2">
      <t>ショクイン</t>
    </rPh>
    <rPh sb="3" eb="5">
      <t>イイン</t>
    </rPh>
    <rPh sb="5" eb="6">
      <t>トウ</t>
    </rPh>
    <rPh sb="7" eb="9">
      <t>リョヒ</t>
    </rPh>
    <rPh sb="10" eb="12">
      <t>シャキン</t>
    </rPh>
    <rPh sb="12" eb="13">
      <t>トウ</t>
    </rPh>
    <phoneticPr fontId="5"/>
  </si>
  <si>
    <t>事務費</t>
    <rPh sb="0" eb="2">
      <t>ジム</t>
    </rPh>
    <rPh sb="2" eb="3">
      <t>ヒ</t>
    </rPh>
    <phoneticPr fontId="5"/>
  </si>
  <si>
    <t>（株）サーベイリサーチセンター</t>
    <rPh sb="0" eb="3">
      <t>カブ</t>
    </rPh>
    <phoneticPr fontId="5"/>
  </si>
  <si>
    <t>個人Ａ</t>
    <rPh sb="0" eb="2">
      <t>コジン</t>
    </rPh>
    <phoneticPr fontId="5"/>
  </si>
  <si>
    <t>職員旅費</t>
    <rPh sb="0" eb="2">
      <t>ショクイン</t>
    </rPh>
    <rPh sb="2" eb="4">
      <t>リョヒ</t>
    </rPh>
    <phoneticPr fontId="5"/>
  </si>
  <si>
    <t>東武トップツアーズ(株)東京国際事業部</t>
    <phoneticPr fontId="5"/>
  </si>
  <si>
    <t>個人Ｂ</t>
    <rPh sb="0" eb="2">
      <t>コジン</t>
    </rPh>
    <phoneticPr fontId="5"/>
  </si>
  <si>
    <t>個人Ｃ</t>
    <rPh sb="0" eb="2">
      <t>コジン</t>
    </rPh>
    <phoneticPr fontId="5"/>
  </si>
  <si>
    <t>委員等旅費、諸謝金</t>
    <phoneticPr fontId="5"/>
  </si>
  <si>
    <t>個人Ｄ</t>
    <rPh sb="0" eb="2">
      <t>コジン</t>
    </rPh>
    <phoneticPr fontId="5"/>
  </si>
  <si>
    <t>個人Ｅ</t>
    <rPh sb="0" eb="2">
      <t>コジン</t>
    </rPh>
    <phoneticPr fontId="5"/>
  </si>
  <si>
    <t>個人Ｆ</t>
    <rPh sb="0" eb="2">
      <t>コジン</t>
    </rPh>
    <phoneticPr fontId="5"/>
  </si>
  <si>
    <t>株式会社ＷＡＫＵＷＡＫＵやまのうち</t>
    <phoneticPr fontId="5"/>
  </si>
  <si>
    <t>個人Ｇ</t>
    <rPh sb="0" eb="2">
      <t>コジン</t>
    </rPh>
    <phoneticPr fontId="5"/>
  </si>
  <si>
    <t>株式会社青山財産ネットワークス不動産事業本部</t>
    <rPh sb="4" eb="6">
      <t>アオヤマ</t>
    </rPh>
    <rPh sb="6" eb="8">
      <t>ザイサン</t>
    </rPh>
    <rPh sb="15" eb="18">
      <t>フドウサン</t>
    </rPh>
    <rPh sb="18" eb="20">
      <t>ジギョウ</t>
    </rPh>
    <rPh sb="20" eb="22">
      <t>ホンブ</t>
    </rPh>
    <phoneticPr fontId="5"/>
  </si>
  <si>
    <t>5,511千円／8計画</t>
    <phoneticPr fontId="5"/>
  </si>
  <si>
    <t>　中心市街地の活性化が地域の経済及び社会の発展に果たす役割の重要性にかんがみ、近年における急速な少子高齢化の進展、消費生活の変化等の社会経済情勢の変化に対応して、中心市街地における都市機能の増進及び経済活力の向上を総合的かつ一体的に推進することをもって、地域の振興及び秩序ある整備を図り、国民生活の向上及び国民経済の健全な発展に寄与することを目的とする。</t>
    <rPh sb="68" eb="70">
      <t>ケイザイ</t>
    </rPh>
    <phoneticPr fontId="5"/>
  </si>
  <si>
    <t>近年における急激な少子高齢化、消費生活の変化等の社会経済情勢の変化に対応して、中心市街地における都市機能の増進及び経済活力の向上が必要である。</t>
    <rPh sb="0" eb="2">
      <t>キンネン</t>
    </rPh>
    <rPh sb="6" eb="8">
      <t>キュウゲキ</t>
    </rPh>
    <rPh sb="9" eb="11">
      <t>ショウシ</t>
    </rPh>
    <rPh sb="11" eb="14">
      <t>コウレイカ</t>
    </rPh>
    <rPh sb="15" eb="17">
      <t>ショウヒ</t>
    </rPh>
    <rPh sb="17" eb="19">
      <t>セイカツ</t>
    </rPh>
    <rPh sb="20" eb="22">
      <t>ヘンカ</t>
    </rPh>
    <rPh sb="22" eb="23">
      <t>トウ</t>
    </rPh>
    <rPh sb="24" eb="26">
      <t>シャカイ</t>
    </rPh>
    <rPh sb="26" eb="28">
      <t>ケイザイ</t>
    </rPh>
    <rPh sb="28" eb="30">
      <t>ジョウセイ</t>
    </rPh>
    <rPh sb="31" eb="33">
      <t>ヘンカ</t>
    </rPh>
    <rPh sb="34" eb="36">
      <t>タイオウ</t>
    </rPh>
    <rPh sb="39" eb="41">
      <t>チュウシン</t>
    </rPh>
    <rPh sb="41" eb="44">
      <t>シガイチ</t>
    </rPh>
    <rPh sb="48" eb="50">
      <t>トシ</t>
    </rPh>
    <rPh sb="50" eb="52">
      <t>キノウ</t>
    </rPh>
    <rPh sb="53" eb="55">
      <t>ゾウシン</t>
    </rPh>
    <rPh sb="55" eb="56">
      <t>オヨ</t>
    </rPh>
    <rPh sb="57" eb="59">
      <t>ケイザイ</t>
    </rPh>
    <rPh sb="59" eb="61">
      <t>カツリョク</t>
    </rPh>
    <rPh sb="62" eb="64">
      <t>コウジョウ</t>
    </rPh>
    <rPh sb="65" eb="67">
      <t>ヒツヨウ</t>
    </rPh>
    <phoneticPr fontId="5"/>
  </si>
  <si>
    <t>平成30年度　中心市街地活性化施策の推進に関する調査</t>
    <rPh sb="0" eb="2">
      <t>ヘイセイ</t>
    </rPh>
    <rPh sb="4" eb="6">
      <t>ネンド</t>
    </rPh>
    <rPh sb="7" eb="9">
      <t>チュウシン</t>
    </rPh>
    <rPh sb="9" eb="12">
      <t>シガイチ</t>
    </rPh>
    <rPh sb="12" eb="15">
      <t>カッセイカ</t>
    </rPh>
    <rPh sb="15" eb="16">
      <t>セ</t>
    </rPh>
    <rPh sb="16" eb="17">
      <t>サク</t>
    </rPh>
    <rPh sb="18" eb="20">
      <t>スイシン</t>
    </rPh>
    <rPh sb="21" eb="22">
      <t>カン</t>
    </rPh>
    <rPh sb="24" eb="26">
      <t>チョウサ</t>
    </rPh>
    <phoneticPr fontId="5"/>
  </si>
  <si>
    <t>平成30年度中心市街地活性化施策の推進に関する調査</t>
    <rPh sb="0" eb="2">
      <t>ヘイセイ</t>
    </rPh>
    <rPh sb="4" eb="6">
      <t>ネンド</t>
    </rPh>
    <rPh sb="6" eb="8">
      <t>チュウシン</t>
    </rPh>
    <rPh sb="8" eb="11">
      <t>シガイチ</t>
    </rPh>
    <rPh sb="11" eb="14">
      <t>カッセイカ</t>
    </rPh>
    <rPh sb="14" eb="15">
      <t>セ</t>
    </rPh>
    <rPh sb="15" eb="16">
      <t>サク</t>
    </rPh>
    <rPh sb="17" eb="19">
      <t>スイシン</t>
    </rPh>
    <rPh sb="20" eb="21">
      <t>カン</t>
    </rPh>
    <rPh sb="23" eb="25">
      <t>チョウサ</t>
    </rPh>
    <phoneticPr fontId="5"/>
  </si>
  <si>
    <t>中心市街地活性化の推進に必要な経費</t>
    <rPh sb="0" eb="2">
      <t>チュウシン</t>
    </rPh>
    <rPh sb="2" eb="5">
      <t>シガイチ</t>
    </rPh>
    <rPh sb="5" eb="8">
      <t>カッセイカ</t>
    </rPh>
    <rPh sb="9" eb="11">
      <t>スイシン</t>
    </rPh>
    <rPh sb="12" eb="14">
      <t>ヒツヨウ</t>
    </rPh>
    <rPh sb="15" eb="17">
      <t>ケイヒ</t>
    </rPh>
    <phoneticPr fontId="5"/>
  </si>
  <si>
    <t>点検対象外</t>
    <phoneticPr fontId="5"/>
  </si>
  <si>
    <t>事業の有効性・効率性・成果について適切かつ的確に検証し、予算の効率的執行に努め、執行実績を適切に概算要求へ反映させるべき。</t>
    <phoneticPr fontId="5"/>
  </si>
  <si>
    <t>参事官　遠藤　健太郎
　　　　増田　裕一郎</t>
    <rPh sb="0" eb="3">
      <t>サンジカン</t>
    </rPh>
    <rPh sb="4" eb="6">
      <t>エンドウ</t>
    </rPh>
    <rPh sb="7" eb="10">
      <t>ケンタロウ</t>
    </rPh>
    <rPh sb="15" eb="17">
      <t>マスダ</t>
    </rPh>
    <rPh sb="18" eb="21">
      <t>ユウイチロウ</t>
    </rPh>
    <phoneticPr fontId="5"/>
  </si>
  <si>
    <t>-</t>
    <phoneticPr fontId="5"/>
  </si>
  <si>
    <t>中心市街地活性化の推進に必要な経費である。</t>
    <rPh sb="0" eb="2">
      <t>チュウシン</t>
    </rPh>
    <rPh sb="2" eb="5">
      <t>シガイチ</t>
    </rPh>
    <rPh sb="5" eb="8">
      <t>カッセイカ</t>
    </rPh>
    <rPh sb="9" eb="11">
      <t>スイシン</t>
    </rPh>
    <rPh sb="12" eb="14">
      <t>ヒツヨウ</t>
    </rPh>
    <rPh sb="15" eb="17">
      <t>ケイヒ</t>
    </rPh>
    <phoneticPr fontId="5"/>
  </si>
  <si>
    <t>成果実績は64%であり、昨年度に引き続き目標値を達成した。</t>
    <phoneticPr fontId="5"/>
  </si>
  <si>
    <t>平成30年度に基本計画が終了した自治体において、基本計画に定めた目標指標の実績数値が基準値（計画策定時）を上回った指標は、39指標のうち25指標であり、その割合は64%となり、昨年度に引き続き成果目標を達成した。しかし、成果実績は昨年度と比べ微増となっていることから、引き続き施策効果の更なる向上に向けた取組が必要である。</t>
    <rPh sb="0" eb="2">
      <t>ヘイセイ</t>
    </rPh>
    <rPh sb="4" eb="5">
      <t>ネン</t>
    </rPh>
    <rPh sb="5" eb="6">
      <t>ド</t>
    </rPh>
    <rPh sb="7" eb="9">
      <t>キホン</t>
    </rPh>
    <rPh sb="9" eb="11">
      <t>ケイカク</t>
    </rPh>
    <rPh sb="12" eb="14">
      <t>シュウリョウ</t>
    </rPh>
    <rPh sb="16" eb="19">
      <t>ジチタイ</t>
    </rPh>
    <rPh sb="24" eb="26">
      <t>キホン</t>
    </rPh>
    <rPh sb="26" eb="28">
      <t>ケイカク</t>
    </rPh>
    <rPh sb="29" eb="30">
      <t>サダ</t>
    </rPh>
    <rPh sb="32" eb="34">
      <t>モクヒョウ</t>
    </rPh>
    <rPh sb="34" eb="36">
      <t>シヒョウ</t>
    </rPh>
    <rPh sb="37" eb="39">
      <t>ジッセキ</t>
    </rPh>
    <rPh sb="39" eb="41">
      <t>スウチ</t>
    </rPh>
    <rPh sb="42" eb="45">
      <t>キジュンチ</t>
    </rPh>
    <rPh sb="46" eb="48">
      <t>ケイカク</t>
    </rPh>
    <rPh sb="48" eb="50">
      <t>サクテイ</t>
    </rPh>
    <rPh sb="50" eb="51">
      <t>ジ</t>
    </rPh>
    <rPh sb="53" eb="55">
      <t>ウワマワ</t>
    </rPh>
    <rPh sb="57" eb="59">
      <t>シヒョウ</t>
    </rPh>
    <rPh sb="63" eb="65">
      <t>シヒョウ</t>
    </rPh>
    <rPh sb="70" eb="72">
      <t>シヒョウ</t>
    </rPh>
    <rPh sb="78" eb="80">
      <t>ワリアイ</t>
    </rPh>
    <rPh sb="88" eb="91">
      <t>サクネンド</t>
    </rPh>
    <rPh sb="92" eb="93">
      <t>ヒ</t>
    </rPh>
    <rPh sb="94" eb="95">
      <t>ツヅ</t>
    </rPh>
    <rPh sb="96" eb="98">
      <t>セイカ</t>
    </rPh>
    <rPh sb="98" eb="100">
      <t>モクヒョウ</t>
    </rPh>
    <rPh sb="101" eb="103">
      <t>タッセイ</t>
    </rPh>
    <rPh sb="110" eb="112">
      <t>セイカ</t>
    </rPh>
    <rPh sb="112" eb="114">
      <t>ジッセキ</t>
    </rPh>
    <rPh sb="115" eb="118">
      <t>サクネンド</t>
    </rPh>
    <rPh sb="134" eb="135">
      <t>ヒ</t>
    </rPh>
    <rPh sb="136" eb="137">
      <t>ツヅ</t>
    </rPh>
    <rPh sb="138" eb="140">
      <t>シサク</t>
    </rPh>
    <rPh sb="140" eb="142">
      <t>コウカ</t>
    </rPh>
    <rPh sb="143" eb="144">
      <t>サラ</t>
    </rPh>
    <rPh sb="146" eb="148">
      <t>コウジョウ</t>
    </rPh>
    <rPh sb="149" eb="150">
      <t>ム</t>
    </rPh>
    <rPh sb="152" eb="154">
      <t>トリク</t>
    </rPh>
    <rPh sb="155" eb="157">
      <t>ヒツヨウ</t>
    </rPh>
    <phoneticPr fontId="5"/>
  </si>
  <si>
    <t>平成31年3月に一部変更した基本方針等に基づき、ＥＢＰＭの観点からＰＤＣＡサイクルの更なる強化を図るとともに、引き続き市町村との適時適切な協議や現地調査を通じたきめ細かい助言・指導の実施に加え、毎年実施する定期フォローアップを通して、計画の進捗状況を確認し、必要に応じて計画の見直し等を促し、また、関係府省庁連絡会議による更なる連携、成功事例についての調査、分析等により、全国の取組を刺激するなど、中心市街地活性化施策の効果的な推進に取り組む。</t>
    <rPh sb="0" eb="2">
      <t>ヘイセイ</t>
    </rPh>
    <rPh sb="14" eb="16">
      <t>キホン</t>
    </rPh>
    <rPh sb="16" eb="18">
      <t>ホウシン</t>
    </rPh>
    <rPh sb="207" eb="208">
      <t>セ</t>
    </rPh>
    <rPh sb="208" eb="209">
      <t>サク</t>
    </rPh>
    <rPh sb="210" eb="213">
      <t>コウカテキ</t>
    </rPh>
    <rPh sb="214" eb="216">
      <t>スイシン</t>
    </rPh>
    <rPh sb="217" eb="218">
      <t>ト</t>
    </rPh>
    <rPh sb="219" eb="220">
      <t>ク</t>
    </rPh>
    <phoneticPr fontId="5"/>
  </si>
  <si>
    <t>予算の効率的な執行に努めるとともに、執行実績を踏まえ、中心市街地活性化施策のより効果的な制度運用を行うため、概算要求を行った。</t>
    <rPh sb="0" eb="2">
      <t>ヨサン</t>
    </rPh>
    <rPh sb="3" eb="6">
      <t>コウリツテキ</t>
    </rPh>
    <rPh sb="7" eb="9">
      <t>シッコウ</t>
    </rPh>
    <rPh sb="10" eb="11">
      <t>ツト</t>
    </rPh>
    <rPh sb="18" eb="20">
      <t>シッコウ</t>
    </rPh>
    <rPh sb="20" eb="22">
      <t>ジッセキ</t>
    </rPh>
    <rPh sb="23" eb="24">
      <t>フ</t>
    </rPh>
    <rPh sb="27" eb="29">
      <t>チュウシン</t>
    </rPh>
    <rPh sb="29" eb="32">
      <t>シガイチ</t>
    </rPh>
    <rPh sb="32" eb="35">
      <t>カッセイカ</t>
    </rPh>
    <rPh sb="35" eb="36">
      <t>セ</t>
    </rPh>
    <rPh sb="36" eb="37">
      <t>サク</t>
    </rPh>
    <rPh sb="40" eb="43">
      <t>コウカテキ</t>
    </rPh>
    <rPh sb="44" eb="46">
      <t>セイド</t>
    </rPh>
    <rPh sb="46" eb="48">
      <t>ウンヨウ</t>
    </rPh>
    <rPh sb="49" eb="50">
      <t>オコナ</t>
    </rPh>
    <rPh sb="54" eb="56">
      <t>ガイサン</t>
    </rPh>
    <rPh sb="56" eb="58">
      <t>ヨウキュウ</t>
    </rPh>
    <rPh sb="59" eb="60">
      <t>オコナ</t>
    </rPh>
    <phoneticPr fontId="5"/>
  </si>
  <si>
    <t>‐</t>
    <phoneticPr fontId="5"/>
  </si>
  <si>
    <t>‐</t>
    <phoneticPr fontId="5"/>
  </si>
  <si>
    <t>‐</t>
    <phoneticPr fontId="5"/>
  </si>
  <si>
    <t>・ＥＢＰＭの観点からＰＤＣＡサイクルの更なる強化を図るとともに、引き続き市町村との適時適切な協議や現地調査を通じたきめ細かい助言・指導の実施に加え、毎年実施する定期フォローアップを通して、計画の進捗状況を確認し、必要に応じて計画の見直し等を促し、また、関係府省庁連絡会議による更なる連携、成功事例についての調査、分析等により、全国の取組を刺激するなど中心市街地の活性化を図ることにより、測定指標の実績値の改善が図られる。</t>
    <rPh sb="193" eb="195">
      <t>ソクテイ</t>
    </rPh>
    <rPh sb="195" eb="197">
      <t>シヒョウ</t>
    </rPh>
    <rPh sb="198" eb="201">
      <t>ジッセキチ</t>
    </rPh>
    <rPh sb="202" eb="204">
      <t>カイゼン</t>
    </rPh>
    <rPh sb="205" eb="206">
      <t>ハカ</t>
    </rPh>
    <phoneticPr fontId="5"/>
  </si>
  <si>
    <t>「新しい日本のための優先課題推進枠」9</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</si>
</sst>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20782</xdr:colOff>
      <xdr:row>741</xdr:row>
      <xdr:rowOff>24822</xdr:rowOff>
    </xdr:from>
    <xdr:to>
      <xdr:col>35</xdr:col>
      <xdr:colOff>0</xdr:colOff>
      <xdr:row>743</xdr:row>
      <xdr:rowOff>92581</xdr:rowOff>
    </xdr:to>
    <xdr:sp macro="" textlink="">
      <xdr:nvSpPr>
        <xdr:cNvPr id="3" name="テキスト ボックス 2"/>
        <xdr:cNvSpPr txBox="1"/>
      </xdr:nvSpPr>
      <xdr:spPr>
        <a:xfrm>
          <a:off x="4287982" y="35635622"/>
          <a:ext cx="2824018" cy="77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内閣府</a:t>
          </a:r>
        </a:p>
        <a:p>
          <a:pPr algn="ctr">
            <a:lnSpc>
              <a:spcPts val="1300"/>
            </a:lnSpc>
          </a:pPr>
          <a:r>
            <a:rPr kumimoji="1" lang="ja-JP" altLang="en-US" sz="1100"/>
            <a:t>６百万円</a:t>
          </a:r>
        </a:p>
      </xdr:txBody>
    </xdr:sp>
    <xdr:clientData/>
  </xdr:twoCellAnchor>
  <xdr:twoCellAnchor>
    <xdr:from>
      <xdr:col>21</xdr:col>
      <xdr:colOff>28864</xdr:colOff>
      <xdr:row>743</xdr:row>
      <xdr:rowOff>303645</xdr:rowOff>
    </xdr:from>
    <xdr:to>
      <xdr:col>35</xdr:col>
      <xdr:colOff>0</xdr:colOff>
      <xdr:row>745</xdr:row>
      <xdr:rowOff>312147</xdr:rowOff>
    </xdr:to>
    <xdr:sp macro="" textlink="">
      <xdr:nvSpPr>
        <xdr:cNvPr id="4" name="大かっこ 3"/>
        <xdr:cNvSpPr/>
      </xdr:nvSpPr>
      <xdr:spPr>
        <a:xfrm>
          <a:off x="4296064" y="36625645"/>
          <a:ext cx="2815936" cy="719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中心市街地活性化の</a:t>
          </a:r>
          <a:endParaRPr kumimoji="1" lang="en-US" altLang="ja-JP" sz="1100"/>
        </a:p>
        <a:p>
          <a:pPr algn="ctr"/>
          <a:r>
            <a:rPr kumimoji="1" lang="ja-JP" altLang="en-US" sz="1100"/>
            <a:t>推進に必要な経費</a:t>
          </a:r>
        </a:p>
      </xdr:txBody>
    </xdr:sp>
    <xdr:clientData/>
  </xdr:twoCellAnchor>
  <xdr:twoCellAnchor>
    <xdr:from>
      <xdr:col>21</xdr:col>
      <xdr:colOff>184728</xdr:colOff>
      <xdr:row>746</xdr:row>
      <xdr:rowOff>8083</xdr:rowOff>
    </xdr:from>
    <xdr:to>
      <xdr:col>21</xdr:col>
      <xdr:colOff>186430</xdr:colOff>
      <xdr:row>748</xdr:row>
      <xdr:rowOff>265064</xdr:rowOff>
    </xdr:to>
    <xdr:cxnSp macro="">
      <xdr:nvCxnSpPr>
        <xdr:cNvPr id="5" name="直線コネクタ 4"/>
        <xdr:cNvCxnSpPr/>
      </xdr:nvCxnSpPr>
      <xdr:spPr>
        <a:xfrm>
          <a:off x="4451928" y="37396883"/>
          <a:ext cx="1702" cy="96818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199158</xdr:colOff>
      <xdr:row>749</xdr:row>
      <xdr:rowOff>23090</xdr:rowOff>
    </xdr:from>
    <xdr:to>
      <xdr:col>27</xdr:col>
      <xdr:colOff>0</xdr:colOff>
      <xdr:row>750</xdr:row>
      <xdr:rowOff>12699</xdr:rowOff>
    </xdr:to>
    <xdr:sp macro="" textlink="">
      <xdr:nvSpPr>
        <xdr:cNvPr id="9" name="正方形/長方形 8"/>
        <xdr:cNvSpPr/>
      </xdr:nvSpPr>
      <xdr:spPr>
        <a:xfrm>
          <a:off x="3043958" y="38478690"/>
          <a:ext cx="2442442" cy="345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p>
      </xdr:txBody>
    </xdr:sp>
    <xdr:clientData/>
  </xdr:twoCellAnchor>
  <xdr:twoCellAnchor>
    <xdr:from>
      <xdr:col>15</xdr:col>
      <xdr:colOff>14431</xdr:colOff>
      <xdr:row>750</xdr:row>
      <xdr:rowOff>17319</xdr:rowOff>
    </xdr:from>
    <xdr:to>
      <xdr:col>27</xdr:col>
      <xdr:colOff>12701</xdr:colOff>
      <xdr:row>752</xdr:row>
      <xdr:rowOff>80542</xdr:rowOff>
    </xdr:to>
    <xdr:sp macro="" textlink="">
      <xdr:nvSpPr>
        <xdr:cNvPr id="10" name="テキスト ボックス 9"/>
        <xdr:cNvSpPr txBox="1"/>
      </xdr:nvSpPr>
      <xdr:spPr>
        <a:xfrm>
          <a:off x="3062431" y="38828519"/>
          <a:ext cx="2436670" cy="7744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Ａ．（株）サーベイリサーチセンター</a:t>
          </a:r>
          <a:endParaRPr kumimoji="1" lang="en-US" altLang="ja-JP" sz="1100"/>
        </a:p>
        <a:p>
          <a:pPr algn="ctr"/>
          <a:r>
            <a:rPr kumimoji="1" lang="ja-JP" altLang="en-US" sz="1100"/>
            <a:t>４百万円</a:t>
          </a:r>
        </a:p>
      </xdr:txBody>
    </xdr:sp>
    <xdr:clientData/>
  </xdr:twoCellAnchor>
  <xdr:twoCellAnchor>
    <xdr:from>
      <xdr:col>29</xdr:col>
      <xdr:colOff>5772</xdr:colOff>
      <xdr:row>749</xdr:row>
      <xdr:rowOff>30019</xdr:rowOff>
    </xdr:from>
    <xdr:to>
      <xdr:col>39</xdr:col>
      <xdr:colOff>165100</xdr:colOff>
      <xdr:row>751</xdr:row>
      <xdr:rowOff>0</xdr:rowOff>
    </xdr:to>
    <xdr:sp macro="" textlink="">
      <xdr:nvSpPr>
        <xdr:cNvPr id="14" name="テキスト ボックス 13"/>
        <xdr:cNvSpPr txBox="1"/>
      </xdr:nvSpPr>
      <xdr:spPr>
        <a:xfrm>
          <a:off x="5898572" y="38485619"/>
          <a:ext cx="2191328" cy="6811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Ｂ．事務費</a:t>
          </a:r>
          <a:endParaRPr kumimoji="1" lang="en-US" altLang="ja-JP" sz="1100"/>
        </a:p>
        <a:p>
          <a:pPr algn="ctr"/>
          <a:r>
            <a:rPr kumimoji="1" lang="ja-JP" altLang="en-US" sz="1100"/>
            <a:t>２百万円</a:t>
          </a:r>
        </a:p>
      </xdr:txBody>
    </xdr:sp>
    <xdr:clientData/>
  </xdr:twoCellAnchor>
  <xdr:twoCellAnchor>
    <xdr:from>
      <xdr:col>29</xdr:col>
      <xdr:colOff>15586</xdr:colOff>
      <xdr:row>751</xdr:row>
      <xdr:rowOff>100445</xdr:rowOff>
    </xdr:from>
    <xdr:to>
      <xdr:col>29</xdr:col>
      <xdr:colOff>139483</xdr:colOff>
      <xdr:row>753</xdr:row>
      <xdr:rowOff>208757</xdr:rowOff>
    </xdr:to>
    <xdr:sp macro="" textlink="">
      <xdr:nvSpPr>
        <xdr:cNvPr id="15" name="左大かっこ 14"/>
        <xdr:cNvSpPr/>
      </xdr:nvSpPr>
      <xdr:spPr>
        <a:xfrm>
          <a:off x="5908386" y="39267245"/>
          <a:ext cx="123897" cy="8195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40988</xdr:colOff>
      <xdr:row>751</xdr:row>
      <xdr:rowOff>134504</xdr:rowOff>
    </xdr:from>
    <xdr:to>
      <xdr:col>39</xdr:col>
      <xdr:colOff>201685</xdr:colOff>
      <xdr:row>753</xdr:row>
      <xdr:rowOff>219003</xdr:rowOff>
    </xdr:to>
    <xdr:sp macro="" textlink="">
      <xdr:nvSpPr>
        <xdr:cNvPr id="16" name="右大かっこ 15"/>
        <xdr:cNvSpPr/>
      </xdr:nvSpPr>
      <xdr:spPr>
        <a:xfrm>
          <a:off x="7965788" y="39301304"/>
          <a:ext cx="160697" cy="7956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132195</xdr:colOff>
      <xdr:row>751</xdr:row>
      <xdr:rowOff>129308</xdr:rowOff>
    </xdr:from>
    <xdr:to>
      <xdr:col>37</xdr:col>
      <xdr:colOff>96910</xdr:colOff>
      <xdr:row>755</xdr:row>
      <xdr:rowOff>118918</xdr:rowOff>
    </xdr:to>
    <xdr:sp macro="" textlink="">
      <xdr:nvSpPr>
        <xdr:cNvPr id="17" name="正方形/長方形 16"/>
        <xdr:cNvSpPr/>
      </xdr:nvSpPr>
      <xdr:spPr>
        <a:xfrm>
          <a:off x="6431395" y="39296108"/>
          <a:ext cx="1183915" cy="1412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委員等旅費</a:t>
          </a:r>
          <a:endParaRPr kumimoji="1" lang="en-US" altLang="ja-JP" sz="1100">
            <a:solidFill>
              <a:schemeClr val="tx1"/>
            </a:solidFill>
          </a:endParaRPr>
        </a:p>
        <a:p>
          <a:pPr algn="ctr"/>
          <a:r>
            <a:rPr kumimoji="1" lang="ja-JP" altLang="en-US" sz="1100">
              <a:solidFill>
                <a:schemeClr val="tx1"/>
              </a:solidFill>
            </a:rPr>
            <a:t>諸謝金</a:t>
          </a:r>
          <a:endParaRPr kumimoji="1" lang="en-US" altLang="ja-JP" sz="1100">
            <a:solidFill>
              <a:schemeClr val="tx1"/>
            </a:solidFill>
          </a:endParaRPr>
        </a:p>
        <a:p>
          <a:pPr algn="ctr"/>
          <a:r>
            <a:rPr kumimoji="1" lang="ja-JP" altLang="en-US" sz="1100">
              <a:solidFill>
                <a:schemeClr val="tx1"/>
              </a:solidFill>
            </a:rPr>
            <a:t>庁費</a:t>
          </a:r>
        </a:p>
      </xdr:txBody>
    </xdr:sp>
    <xdr:clientData/>
  </xdr:twoCellAnchor>
  <xdr:twoCellAnchor>
    <xdr:from>
      <xdr:col>15</xdr:col>
      <xdr:colOff>13854</xdr:colOff>
      <xdr:row>752</xdr:row>
      <xdr:rowOff>223981</xdr:rowOff>
    </xdr:from>
    <xdr:to>
      <xdr:col>26</xdr:col>
      <xdr:colOff>190500</xdr:colOff>
      <xdr:row>754</xdr:row>
      <xdr:rowOff>284596</xdr:rowOff>
    </xdr:to>
    <xdr:sp macro="" textlink="">
      <xdr:nvSpPr>
        <xdr:cNvPr id="18" name="大かっこ 17"/>
        <xdr:cNvSpPr/>
      </xdr:nvSpPr>
      <xdr:spPr>
        <a:xfrm>
          <a:off x="3061854" y="39746381"/>
          <a:ext cx="2411846" cy="771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平成</a:t>
          </a:r>
          <a:r>
            <a:rPr kumimoji="1" lang="en-US" altLang="ja-JP" sz="1100"/>
            <a:t>30</a:t>
          </a:r>
          <a:r>
            <a:rPr kumimoji="1" lang="ja-JP" altLang="en-US" sz="1100"/>
            <a:t>年度　中心市街地活性化施策の推進に関する調査</a:t>
          </a:r>
          <a:endParaRPr kumimoji="1" lang="en-US" altLang="ja-JP" sz="1100"/>
        </a:p>
      </xdr:txBody>
    </xdr:sp>
    <xdr:clientData/>
  </xdr:twoCellAnchor>
  <xdr:twoCellAnchor>
    <xdr:from>
      <xdr:col>33</xdr:col>
      <xdr:colOff>184728</xdr:colOff>
      <xdr:row>746</xdr:row>
      <xdr:rowOff>8083</xdr:rowOff>
    </xdr:from>
    <xdr:to>
      <xdr:col>33</xdr:col>
      <xdr:colOff>186430</xdr:colOff>
      <xdr:row>748</xdr:row>
      <xdr:rowOff>265064</xdr:rowOff>
    </xdr:to>
    <xdr:cxnSp macro="">
      <xdr:nvCxnSpPr>
        <xdr:cNvPr id="19" name="直線コネクタ 18"/>
        <xdr:cNvCxnSpPr/>
      </xdr:nvCxnSpPr>
      <xdr:spPr>
        <a:xfrm>
          <a:off x="6890328" y="37396883"/>
          <a:ext cx="1702" cy="96818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t="s">
        <v>387</v>
      </c>
      <c r="AP2" s="934"/>
      <c r="AQ2" s="934"/>
      <c r="AR2" s="65" t="str">
        <f>IF(OR(AO2="　", AO2=""), "", "-")</f>
        <v/>
      </c>
      <c r="AS2" s="935">
        <v>25</v>
      </c>
      <c r="AT2" s="935"/>
      <c r="AU2" s="935"/>
      <c r="AV2" s="43" t="str">
        <f>IF(AW2="", "", "-")</f>
        <v/>
      </c>
      <c r="AW2" s="906"/>
      <c r="AX2" s="906"/>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553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181</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556</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7" t="s">
        <v>433</v>
      </c>
      <c r="Z7" s="429"/>
      <c r="AA7" s="429"/>
      <c r="AB7" s="429"/>
      <c r="AC7" s="429"/>
      <c r="AD7" s="918"/>
      <c r="AE7" s="907" t="s">
        <v>483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1" t="s">
        <v>330</v>
      </c>
      <c r="B8" s="482"/>
      <c r="C8" s="482"/>
      <c r="D8" s="482"/>
      <c r="E8" s="482"/>
      <c r="F8" s="483"/>
      <c r="G8" s="936" t="str">
        <f>入力規則等!A28</f>
        <v>地方創生</v>
      </c>
      <c r="H8" s="706"/>
      <c r="I8" s="706"/>
      <c r="J8" s="706"/>
      <c r="K8" s="706"/>
      <c r="L8" s="706"/>
      <c r="M8" s="706"/>
      <c r="N8" s="706"/>
      <c r="O8" s="706"/>
      <c r="P8" s="706"/>
      <c r="Q8" s="706"/>
      <c r="R8" s="706"/>
      <c r="S8" s="706"/>
      <c r="T8" s="706"/>
      <c r="U8" s="706"/>
      <c r="V8" s="706"/>
      <c r="W8" s="706"/>
      <c r="X8" s="937"/>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549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8" t="s">
        <v>24</v>
      </c>
      <c r="B12" s="939"/>
      <c r="C12" s="939"/>
      <c r="D12" s="939"/>
      <c r="E12" s="939"/>
      <c r="F12" s="940"/>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10</v>
      </c>
      <c r="Q13" s="644"/>
      <c r="R13" s="644"/>
      <c r="S13" s="644"/>
      <c r="T13" s="644"/>
      <c r="U13" s="644"/>
      <c r="V13" s="645"/>
      <c r="W13" s="643">
        <v>9</v>
      </c>
      <c r="X13" s="644"/>
      <c r="Y13" s="644"/>
      <c r="Z13" s="644"/>
      <c r="AA13" s="644"/>
      <c r="AB13" s="644"/>
      <c r="AC13" s="645"/>
      <c r="AD13" s="643">
        <v>8</v>
      </c>
      <c r="AE13" s="644"/>
      <c r="AF13" s="644"/>
      <c r="AG13" s="644"/>
      <c r="AH13" s="644"/>
      <c r="AI13" s="644"/>
      <c r="AJ13" s="645"/>
      <c r="AK13" s="643">
        <v>5</v>
      </c>
      <c r="AL13" s="644"/>
      <c r="AM13" s="644"/>
      <c r="AN13" s="644"/>
      <c r="AO13" s="644"/>
      <c r="AP13" s="644"/>
      <c r="AQ13" s="645"/>
      <c r="AR13" s="914">
        <v>13</v>
      </c>
      <c r="AS13" s="915"/>
      <c r="AT13" s="915"/>
      <c r="AU13" s="915"/>
      <c r="AV13" s="915"/>
      <c r="AW13" s="915"/>
      <c r="AX13" s="916"/>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487</v>
      </c>
      <c r="AE14" s="644"/>
      <c r="AF14" s="644"/>
      <c r="AG14" s="644"/>
      <c r="AH14" s="644"/>
      <c r="AI14" s="644"/>
      <c r="AJ14" s="645"/>
      <c r="AK14" s="643" t="s">
        <v>485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487</v>
      </c>
      <c r="AE15" s="644"/>
      <c r="AF15" s="644"/>
      <c r="AG15" s="644"/>
      <c r="AH15" s="644"/>
      <c r="AI15" s="644"/>
      <c r="AJ15" s="645"/>
      <c r="AK15" s="643" t="s">
        <v>485</v>
      </c>
      <c r="AL15" s="644"/>
      <c r="AM15" s="644"/>
      <c r="AN15" s="644"/>
      <c r="AO15" s="644"/>
      <c r="AP15" s="644"/>
      <c r="AQ15" s="645"/>
      <c r="AR15" s="643" t="s">
        <v>557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487</v>
      </c>
      <c r="AL17" s="644"/>
      <c r="AM17" s="644"/>
      <c r="AN17" s="644"/>
      <c r="AO17" s="644"/>
      <c r="AP17" s="644"/>
      <c r="AQ17" s="645"/>
      <c r="AR17" s="912"/>
      <c r="AS17" s="912"/>
      <c r="AT17" s="912"/>
      <c r="AU17" s="912"/>
      <c r="AV17" s="912"/>
      <c r="AW17" s="912"/>
      <c r="AX17" s="913"/>
    </row>
    <row r="18" spans="1:50" ht="24.75" customHeight="1" x14ac:dyDescent="0.15">
      <c r="A18" s="600"/>
      <c r="B18" s="601"/>
      <c r="C18" s="601"/>
      <c r="D18" s="601"/>
      <c r="E18" s="601"/>
      <c r="F18" s="602"/>
      <c r="G18" s="713"/>
      <c r="H18" s="714"/>
      <c r="I18" s="702" t="s">
        <v>20</v>
      </c>
      <c r="J18" s="703"/>
      <c r="K18" s="703"/>
      <c r="L18" s="703"/>
      <c r="M18" s="703"/>
      <c r="N18" s="703"/>
      <c r="O18" s="704"/>
      <c r="P18" s="864">
        <f>SUM(P13:V17)</f>
        <v>10</v>
      </c>
      <c r="Q18" s="865"/>
      <c r="R18" s="865"/>
      <c r="S18" s="865"/>
      <c r="T18" s="865"/>
      <c r="U18" s="865"/>
      <c r="V18" s="866"/>
      <c r="W18" s="864">
        <f>SUM(W13:AC17)</f>
        <v>9</v>
      </c>
      <c r="X18" s="865"/>
      <c r="Y18" s="865"/>
      <c r="Z18" s="865"/>
      <c r="AA18" s="865"/>
      <c r="AB18" s="865"/>
      <c r="AC18" s="866"/>
      <c r="AD18" s="864">
        <f>SUM(AD13:AJ17)</f>
        <v>8</v>
      </c>
      <c r="AE18" s="865"/>
      <c r="AF18" s="865"/>
      <c r="AG18" s="865"/>
      <c r="AH18" s="865"/>
      <c r="AI18" s="865"/>
      <c r="AJ18" s="866"/>
      <c r="AK18" s="864">
        <f>SUM(AK13:AQ17)</f>
        <v>5</v>
      </c>
      <c r="AL18" s="865"/>
      <c r="AM18" s="865"/>
      <c r="AN18" s="865"/>
      <c r="AO18" s="865"/>
      <c r="AP18" s="865"/>
      <c r="AQ18" s="866"/>
      <c r="AR18" s="864">
        <f>SUM(AR13:AX17)</f>
        <v>13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v>
      </c>
      <c r="Q19" s="644"/>
      <c r="R19" s="644"/>
      <c r="S19" s="644"/>
      <c r="T19" s="644"/>
      <c r="U19" s="644"/>
      <c r="V19" s="645"/>
      <c r="W19" s="643">
        <v>8</v>
      </c>
      <c r="X19" s="644"/>
      <c r="Y19" s="644"/>
      <c r="Z19" s="644"/>
      <c r="AA19" s="644"/>
      <c r="AB19" s="644"/>
      <c r="AC19" s="645"/>
      <c r="AD19" s="643">
        <v>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0.4</v>
      </c>
      <c r="Q20" s="304"/>
      <c r="R20" s="304"/>
      <c r="S20" s="304"/>
      <c r="T20" s="304"/>
      <c r="U20" s="304"/>
      <c r="V20" s="304"/>
      <c r="W20" s="304">
        <f t="shared" ref="W20" si="0">IF(W18=0, "-", SUM(W19)/W18)</f>
        <v>0.88888888888888884</v>
      </c>
      <c r="X20" s="304"/>
      <c r="Y20" s="304"/>
      <c r="Z20" s="304"/>
      <c r="AA20" s="304"/>
      <c r="AB20" s="304"/>
      <c r="AC20" s="304"/>
      <c r="AD20" s="304">
        <f t="shared" ref="AD20" si="1">IF(AD18=0, "-", SUM(AD19)/AD18)</f>
        <v>0.75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41"/>
      <c r="G21" s="302" t="s">
        <v>398</v>
      </c>
      <c r="H21" s="303"/>
      <c r="I21" s="303"/>
      <c r="J21" s="303"/>
      <c r="K21" s="303"/>
      <c r="L21" s="303"/>
      <c r="M21" s="303"/>
      <c r="N21" s="303"/>
      <c r="O21" s="303"/>
      <c r="P21" s="304">
        <f>IF(P19=0, "-", SUM(P19)/SUM(P13,P14))</f>
        <v>0.4</v>
      </c>
      <c r="Q21" s="304"/>
      <c r="R21" s="304"/>
      <c r="S21" s="304"/>
      <c r="T21" s="304"/>
      <c r="U21" s="304"/>
      <c r="V21" s="304"/>
      <c r="W21" s="304">
        <f t="shared" ref="W21" si="2">IF(W19=0, "-", SUM(W19)/SUM(W13,W14))</f>
        <v>0.88888888888888884</v>
      </c>
      <c r="X21" s="304"/>
      <c r="Y21" s="304"/>
      <c r="Z21" s="304"/>
      <c r="AA21" s="304"/>
      <c r="AB21" s="304"/>
      <c r="AC21" s="304"/>
      <c r="AD21" s="304">
        <f t="shared" ref="AD21" si="3">IF(AD19=0, "-", SUM(AD19)/SUM(AD13,AD14))</f>
        <v>0.75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9" t="s">
        <v>469</v>
      </c>
      <c r="B22" s="960"/>
      <c r="C22" s="960"/>
      <c r="D22" s="960"/>
      <c r="E22" s="960"/>
      <c r="F22" s="961"/>
      <c r="G22" s="946" t="s">
        <v>378</v>
      </c>
      <c r="H22" s="208"/>
      <c r="I22" s="208"/>
      <c r="J22" s="208"/>
      <c r="K22" s="208"/>
      <c r="L22" s="208"/>
      <c r="M22" s="208"/>
      <c r="N22" s="208"/>
      <c r="O22" s="209"/>
      <c r="P22" s="931" t="s">
        <v>438</v>
      </c>
      <c r="Q22" s="208"/>
      <c r="R22" s="208"/>
      <c r="S22" s="208"/>
      <c r="T22" s="208"/>
      <c r="U22" s="208"/>
      <c r="V22" s="209"/>
      <c r="W22" s="931" t="s">
        <v>434</v>
      </c>
      <c r="X22" s="208"/>
      <c r="Y22" s="208"/>
      <c r="Z22" s="208"/>
      <c r="AA22" s="208"/>
      <c r="AB22" s="208"/>
      <c r="AC22" s="209"/>
      <c r="AD22" s="931" t="s">
        <v>377</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25.5" customHeight="1" x14ac:dyDescent="0.15">
      <c r="A23" s="962"/>
      <c r="B23" s="963"/>
      <c r="C23" s="963"/>
      <c r="D23" s="963"/>
      <c r="E23" s="963"/>
      <c r="F23" s="964"/>
      <c r="G23" s="947" t="s">
        <v>488</v>
      </c>
      <c r="H23" s="948"/>
      <c r="I23" s="948"/>
      <c r="J23" s="948"/>
      <c r="K23" s="948"/>
      <c r="L23" s="948"/>
      <c r="M23" s="948"/>
      <c r="N23" s="948"/>
      <c r="O23" s="949"/>
      <c r="P23" s="914">
        <v>3</v>
      </c>
      <c r="Q23" s="915"/>
      <c r="R23" s="915"/>
      <c r="S23" s="915"/>
      <c r="T23" s="915"/>
      <c r="U23" s="915"/>
      <c r="V23" s="932"/>
      <c r="W23" s="914">
        <v>11</v>
      </c>
      <c r="X23" s="915"/>
      <c r="Y23" s="915"/>
      <c r="Z23" s="915"/>
      <c r="AA23" s="915"/>
      <c r="AB23" s="915"/>
      <c r="AC23" s="932"/>
      <c r="AD23" s="969" t="s">
        <v>567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489</v>
      </c>
      <c r="H24" s="951"/>
      <c r="I24" s="951"/>
      <c r="J24" s="951"/>
      <c r="K24" s="951"/>
      <c r="L24" s="951"/>
      <c r="M24" s="951"/>
      <c r="N24" s="951"/>
      <c r="O24" s="952"/>
      <c r="P24" s="643">
        <v>1</v>
      </c>
      <c r="Q24" s="644"/>
      <c r="R24" s="644"/>
      <c r="S24" s="644"/>
      <c r="T24" s="644"/>
      <c r="U24" s="644"/>
      <c r="V24" s="645"/>
      <c r="W24" s="643">
        <v>1</v>
      </c>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490</v>
      </c>
      <c r="H25" s="951"/>
      <c r="I25" s="951"/>
      <c r="J25" s="951"/>
      <c r="K25" s="951"/>
      <c r="L25" s="951"/>
      <c r="M25" s="951"/>
      <c r="N25" s="951"/>
      <c r="O25" s="952"/>
      <c r="P25" s="643">
        <v>0.2</v>
      </c>
      <c r="Q25" s="644"/>
      <c r="R25" s="644"/>
      <c r="S25" s="644"/>
      <c r="T25" s="644"/>
      <c r="U25" s="644"/>
      <c r="V25" s="645"/>
      <c r="W25" s="643">
        <v>0.2</v>
      </c>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491</v>
      </c>
      <c r="H26" s="951"/>
      <c r="I26" s="951"/>
      <c r="J26" s="951"/>
      <c r="K26" s="951"/>
      <c r="L26" s="951"/>
      <c r="M26" s="951"/>
      <c r="N26" s="951"/>
      <c r="O26" s="952"/>
      <c r="P26" s="643">
        <v>0.2</v>
      </c>
      <c r="Q26" s="644"/>
      <c r="R26" s="644"/>
      <c r="S26" s="644"/>
      <c r="T26" s="644"/>
      <c r="U26" s="644"/>
      <c r="V26" s="645"/>
      <c r="W26" s="643">
        <v>0.2</v>
      </c>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492</v>
      </c>
      <c r="H27" s="951"/>
      <c r="I27" s="951"/>
      <c r="J27" s="951"/>
      <c r="K27" s="951"/>
      <c r="L27" s="951"/>
      <c r="M27" s="951"/>
      <c r="N27" s="951"/>
      <c r="O27" s="952"/>
      <c r="P27" s="643">
        <v>0.2</v>
      </c>
      <c r="Q27" s="644"/>
      <c r="R27" s="644"/>
      <c r="S27" s="644"/>
      <c r="T27" s="644"/>
      <c r="U27" s="644"/>
      <c r="V27" s="645"/>
      <c r="W27" s="643">
        <v>0.2</v>
      </c>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382</v>
      </c>
      <c r="H28" s="954"/>
      <c r="I28" s="954"/>
      <c r="J28" s="954"/>
      <c r="K28" s="954"/>
      <c r="L28" s="954"/>
      <c r="M28" s="954"/>
      <c r="N28" s="954"/>
      <c r="O28" s="955"/>
      <c r="P28" s="864">
        <f>P29-SUM(P23:P27)</f>
        <v>0.39999999999999947</v>
      </c>
      <c r="Q28" s="865"/>
      <c r="R28" s="865"/>
      <c r="S28" s="865"/>
      <c r="T28" s="865"/>
      <c r="U28" s="865"/>
      <c r="V28" s="866"/>
      <c r="W28" s="864">
        <f>W29-SUM(W23:W27)</f>
        <v>0.40000000000000213</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379</v>
      </c>
      <c r="H29" s="957"/>
      <c r="I29" s="957"/>
      <c r="J29" s="957"/>
      <c r="K29" s="957"/>
      <c r="L29" s="957"/>
      <c r="M29" s="957"/>
      <c r="N29" s="957"/>
      <c r="O29" s="958"/>
      <c r="P29" s="643">
        <f>AK13</f>
        <v>5</v>
      </c>
      <c r="Q29" s="644"/>
      <c r="R29" s="644"/>
      <c r="S29" s="644"/>
      <c r="T29" s="644"/>
      <c r="U29" s="644"/>
      <c r="V29" s="645"/>
      <c r="W29" s="928">
        <f>AR13</f>
        <v>13</v>
      </c>
      <c r="X29" s="929"/>
      <c r="Y29" s="929"/>
      <c r="Z29" s="929"/>
      <c r="AA29" s="929"/>
      <c r="AB29" s="929"/>
      <c r="AC29" s="93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10" t="s">
        <v>445</v>
      </c>
      <c r="AN30" s="910"/>
      <c r="AO30" s="910"/>
      <c r="AP30" s="844"/>
      <c r="AQ30" s="753" t="s">
        <v>306</v>
      </c>
      <c r="AR30" s="754"/>
      <c r="AS30" s="754"/>
      <c r="AT30" s="755"/>
      <c r="AU30" s="760" t="s">
        <v>252</v>
      </c>
      <c r="AV30" s="760"/>
      <c r="AW30" s="760"/>
      <c r="AX30" s="911"/>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485</v>
      </c>
      <c r="AR31" s="186"/>
      <c r="AS31" s="119" t="s">
        <v>307</v>
      </c>
      <c r="AT31" s="120"/>
      <c r="AU31" s="185" t="s">
        <v>485</v>
      </c>
      <c r="AV31" s="185"/>
      <c r="AW31" s="384" t="s">
        <v>296</v>
      </c>
      <c r="AX31" s="385"/>
    </row>
    <row r="32" spans="1:50" ht="23.25" customHeight="1" x14ac:dyDescent="0.15">
      <c r="A32" s="389"/>
      <c r="B32" s="387"/>
      <c r="C32" s="387"/>
      <c r="D32" s="387"/>
      <c r="E32" s="387"/>
      <c r="F32" s="388"/>
      <c r="G32" s="550" t="s">
        <v>493</v>
      </c>
      <c r="H32" s="551"/>
      <c r="I32" s="551"/>
      <c r="J32" s="551"/>
      <c r="K32" s="551"/>
      <c r="L32" s="551"/>
      <c r="M32" s="551"/>
      <c r="N32" s="551"/>
      <c r="O32" s="552"/>
      <c r="P32" s="91" t="s">
        <v>513</v>
      </c>
      <c r="Q32" s="91"/>
      <c r="R32" s="91"/>
      <c r="S32" s="91"/>
      <c r="T32" s="91"/>
      <c r="U32" s="91"/>
      <c r="V32" s="91"/>
      <c r="W32" s="91"/>
      <c r="X32" s="92"/>
      <c r="Y32" s="457" t="s">
        <v>12</v>
      </c>
      <c r="Z32" s="517"/>
      <c r="AA32" s="518"/>
      <c r="AB32" s="447" t="s">
        <v>494</v>
      </c>
      <c r="AC32" s="447"/>
      <c r="AD32" s="447"/>
      <c r="AE32" s="204">
        <v>70</v>
      </c>
      <c r="AF32" s="205"/>
      <c r="AG32" s="205"/>
      <c r="AH32" s="205"/>
      <c r="AI32" s="204">
        <v>62</v>
      </c>
      <c r="AJ32" s="205"/>
      <c r="AK32" s="205"/>
      <c r="AL32" s="205"/>
      <c r="AM32" s="204">
        <v>64</v>
      </c>
      <c r="AN32" s="205"/>
      <c r="AO32" s="205"/>
      <c r="AP32" s="205"/>
      <c r="AQ32" s="326" t="s">
        <v>486</v>
      </c>
      <c r="AR32" s="193"/>
      <c r="AS32" s="193"/>
      <c r="AT32" s="327"/>
      <c r="AU32" s="205" t="s">
        <v>485</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v>60</v>
      </c>
      <c r="AF33" s="205"/>
      <c r="AG33" s="205"/>
      <c r="AH33" s="205"/>
      <c r="AI33" s="204">
        <v>60</v>
      </c>
      <c r="AJ33" s="205"/>
      <c r="AK33" s="205"/>
      <c r="AL33" s="205"/>
      <c r="AM33" s="204">
        <v>60</v>
      </c>
      <c r="AN33" s="205"/>
      <c r="AO33" s="205"/>
      <c r="AP33" s="205"/>
      <c r="AQ33" s="326" t="s">
        <v>485</v>
      </c>
      <c r="AR33" s="193"/>
      <c r="AS33" s="193"/>
      <c r="AT33" s="327"/>
      <c r="AU33" s="205" t="s">
        <v>486</v>
      </c>
      <c r="AV33" s="205"/>
      <c r="AW33" s="205"/>
      <c r="AX33" s="207"/>
    </row>
    <row r="34" spans="1:50" ht="33.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116</v>
      </c>
      <c r="AF34" s="205"/>
      <c r="AG34" s="205"/>
      <c r="AH34" s="205"/>
      <c r="AI34" s="204">
        <v>103</v>
      </c>
      <c r="AJ34" s="205"/>
      <c r="AK34" s="205"/>
      <c r="AL34" s="205"/>
      <c r="AM34" s="204">
        <v>106</v>
      </c>
      <c r="AN34" s="205"/>
      <c r="AO34" s="205"/>
      <c r="AP34" s="205"/>
      <c r="AQ34" s="326" t="s">
        <v>495</v>
      </c>
      <c r="AR34" s="193"/>
      <c r="AS34" s="193"/>
      <c r="AT34" s="327"/>
      <c r="AU34" s="205" t="s">
        <v>485</v>
      </c>
      <c r="AV34" s="205"/>
      <c r="AW34" s="205"/>
      <c r="AX34" s="207"/>
    </row>
    <row r="35" spans="1:50" ht="23.25" customHeight="1" x14ac:dyDescent="0.15">
      <c r="A35" s="212" t="s">
        <v>423</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905"/>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905"/>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9" t="s">
        <v>252</v>
      </c>
      <c r="AV51" s="919"/>
      <c r="AW51" s="919"/>
      <c r="AX51" s="920"/>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9" t="s">
        <v>252</v>
      </c>
      <c r="AV58" s="919"/>
      <c r="AW58" s="919"/>
      <c r="AX58" s="920"/>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42"/>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514</v>
      </c>
      <c r="H101" s="91"/>
      <c r="I101" s="91"/>
      <c r="J101" s="91"/>
      <c r="K101" s="91"/>
      <c r="L101" s="91"/>
      <c r="M101" s="91"/>
      <c r="N101" s="91"/>
      <c r="O101" s="91"/>
      <c r="P101" s="91"/>
      <c r="Q101" s="91"/>
      <c r="R101" s="91"/>
      <c r="S101" s="91"/>
      <c r="T101" s="91"/>
      <c r="U101" s="91"/>
      <c r="V101" s="91"/>
      <c r="W101" s="91"/>
      <c r="X101" s="92"/>
      <c r="Y101" s="528" t="s">
        <v>54</v>
      </c>
      <c r="Z101" s="529"/>
      <c r="AA101" s="530"/>
      <c r="AB101" s="447" t="s">
        <v>515</v>
      </c>
      <c r="AC101" s="447"/>
      <c r="AD101" s="447"/>
      <c r="AE101" s="204">
        <v>14</v>
      </c>
      <c r="AF101" s="205"/>
      <c r="AG101" s="205"/>
      <c r="AH101" s="206"/>
      <c r="AI101" s="204">
        <v>13</v>
      </c>
      <c r="AJ101" s="205"/>
      <c r="AK101" s="205"/>
      <c r="AL101" s="206"/>
      <c r="AM101" s="204">
        <v>8</v>
      </c>
      <c r="AN101" s="205"/>
      <c r="AO101" s="205"/>
      <c r="AP101" s="206"/>
      <c r="AQ101" s="204" t="s">
        <v>512</v>
      </c>
      <c r="AR101" s="205"/>
      <c r="AS101" s="205"/>
      <c r="AT101" s="206"/>
      <c r="AU101" s="204" t="s">
        <v>512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515</v>
      </c>
      <c r="AC102" s="447"/>
      <c r="AD102" s="447"/>
      <c r="AE102" s="404">
        <v>21</v>
      </c>
      <c r="AF102" s="404"/>
      <c r="AG102" s="404"/>
      <c r="AH102" s="404"/>
      <c r="AI102" s="404">
        <v>17</v>
      </c>
      <c r="AJ102" s="404"/>
      <c r="AK102" s="404"/>
      <c r="AL102" s="404"/>
      <c r="AM102" s="404">
        <v>14</v>
      </c>
      <c r="AN102" s="404"/>
      <c r="AO102" s="404"/>
      <c r="AP102" s="404"/>
      <c r="AQ102" s="259">
        <v>11</v>
      </c>
      <c r="AR102" s="260"/>
      <c r="AS102" s="260"/>
      <c r="AT102" s="305"/>
      <c r="AU102" s="259" t="s">
        <v>512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516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517</v>
      </c>
      <c r="AC116" s="449"/>
      <c r="AD116" s="450"/>
      <c r="AE116" s="404">
        <v>295.39999999999998</v>
      </c>
      <c r="AF116" s="404"/>
      <c r="AG116" s="404"/>
      <c r="AH116" s="404"/>
      <c r="AI116" s="404">
        <v>651.4</v>
      </c>
      <c r="AJ116" s="404"/>
      <c r="AK116" s="404"/>
      <c r="AL116" s="404"/>
      <c r="AM116" s="404">
        <v>688.9</v>
      </c>
      <c r="AN116" s="404"/>
      <c r="AO116" s="404"/>
      <c r="AP116" s="404"/>
      <c r="AQ116" s="204">
        <v>434.2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518</v>
      </c>
      <c r="AC117" s="459"/>
      <c r="AD117" s="460"/>
      <c r="AE117" s="537" t="s">
        <v>519</v>
      </c>
      <c r="AF117" s="537"/>
      <c r="AG117" s="537"/>
      <c r="AH117" s="537"/>
      <c r="AI117" s="537" t="s">
        <v>520</v>
      </c>
      <c r="AJ117" s="537"/>
      <c r="AK117" s="537"/>
      <c r="AL117" s="537"/>
      <c r="AM117" s="537" t="s">
        <v>548</v>
      </c>
      <c r="AN117" s="537"/>
      <c r="AO117" s="537"/>
      <c r="AP117" s="537"/>
      <c r="AQ117" s="537" t="s">
        <v>521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4"/>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5"/>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1"/>
      <c r="Z127" s="922"/>
      <c r="AA127" s="923"/>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522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525</v>
      </c>
      <c r="AR133" s="185"/>
      <c r="AS133" s="119" t="s">
        <v>307</v>
      </c>
      <c r="AT133" s="120"/>
      <c r="AU133" s="186" t="s">
        <v>526</v>
      </c>
      <c r="AV133" s="186"/>
      <c r="AW133" s="119" t="s">
        <v>296</v>
      </c>
      <c r="AX133" s="181"/>
    </row>
    <row r="134" spans="1:50" ht="39.75" customHeight="1" x14ac:dyDescent="0.15">
      <c r="A134" s="175"/>
      <c r="B134" s="172"/>
      <c r="C134" s="166"/>
      <c r="D134" s="172"/>
      <c r="E134" s="166"/>
      <c r="F134" s="167"/>
      <c r="G134" s="90" t="s">
        <v>527</v>
      </c>
      <c r="H134" s="91"/>
      <c r="I134" s="91"/>
      <c r="J134" s="91"/>
      <c r="K134" s="91"/>
      <c r="L134" s="91"/>
      <c r="M134" s="91"/>
      <c r="N134" s="91"/>
      <c r="O134" s="91"/>
      <c r="P134" s="91"/>
      <c r="Q134" s="91"/>
      <c r="R134" s="91"/>
      <c r="S134" s="91"/>
      <c r="T134" s="91"/>
      <c r="U134" s="91"/>
      <c r="V134" s="91"/>
      <c r="W134" s="91"/>
      <c r="X134" s="92"/>
      <c r="Y134" s="187" t="s">
        <v>321</v>
      </c>
      <c r="Z134" s="188"/>
      <c r="AA134" s="189"/>
      <c r="AB134" s="190" t="s">
        <v>524</v>
      </c>
      <c r="AC134" s="191"/>
      <c r="AD134" s="191"/>
      <c r="AE134" s="192">
        <v>70</v>
      </c>
      <c r="AF134" s="193"/>
      <c r="AG134" s="193"/>
      <c r="AH134" s="193"/>
      <c r="AI134" s="192">
        <v>62</v>
      </c>
      <c r="AJ134" s="193"/>
      <c r="AK134" s="193"/>
      <c r="AL134" s="193"/>
      <c r="AM134" s="192">
        <v>64</v>
      </c>
      <c r="AN134" s="193"/>
      <c r="AO134" s="193"/>
      <c r="AP134" s="193"/>
      <c r="AQ134" s="192" t="s">
        <v>512</v>
      </c>
      <c r="AR134" s="193"/>
      <c r="AS134" s="193"/>
      <c r="AT134" s="193"/>
      <c r="AU134" s="192" t="s">
        <v>512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v>60</v>
      </c>
      <c r="AF135" s="193"/>
      <c r="AG135" s="193"/>
      <c r="AH135" s="193"/>
      <c r="AI135" s="192">
        <v>60</v>
      </c>
      <c r="AJ135" s="193"/>
      <c r="AK135" s="193"/>
      <c r="AL135" s="193"/>
      <c r="AM135" s="192">
        <v>60</v>
      </c>
      <c r="AN135" s="193"/>
      <c r="AO135" s="193"/>
      <c r="AP135" s="193"/>
      <c r="AQ135" s="192" t="s">
        <v>512</v>
      </c>
      <c r="AR135" s="193"/>
      <c r="AS135" s="193"/>
      <c r="AT135" s="193"/>
      <c r="AU135" s="192" t="s">
        <v>512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566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26"/>
      <c r="E430" s="160" t="s">
        <v>463</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6.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550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481</v>
      </c>
      <c r="AE703" s="315"/>
      <c r="AF703" s="315"/>
      <c r="AG703" s="87" t="s">
        <v>497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3" t="s">
        <v>498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1" t="s">
        <v>500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563</v>
      </c>
      <c r="AE708" s="591"/>
      <c r="AF708" s="591"/>
      <c r="AG708" s="728" t="s">
        <v>564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502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501</v>
      </c>
      <c r="AE710" s="315"/>
      <c r="AF710" s="315"/>
      <c r="AG710" s="87" t="s">
        <v>564</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481</v>
      </c>
      <c r="AE711" s="315"/>
      <c r="AF711" s="315"/>
      <c r="AG711" s="87" t="s">
        <v>558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501</v>
      </c>
      <c r="AE712" s="769"/>
      <c r="AF712" s="769"/>
      <c r="AG712" s="796" t="s">
        <v>564</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43" t="s">
        <v>392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4" t="s">
        <v>501</v>
      </c>
      <c r="AE713" s="315"/>
      <c r="AF713" s="649"/>
      <c r="AG713" s="87" t="s">
        <v>564</v>
      </c>
      <c r="AH713" s="88"/>
      <c r="AI713" s="88"/>
      <c r="AJ713" s="88"/>
      <c r="AK713" s="88"/>
      <c r="AL713" s="88"/>
      <c r="AM713" s="88"/>
      <c r="AN713" s="88"/>
      <c r="AO713" s="88"/>
      <c r="AP713" s="88"/>
      <c r="AQ713" s="88"/>
      <c r="AR713" s="88"/>
      <c r="AS713" s="88"/>
      <c r="AT713" s="88"/>
      <c r="AU713" s="88"/>
      <c r="AV713" s="88"/>
      <c r="AW713" s="88"/>
      <c r="AX713" s="89"/>
    </row>
    <row r="714" spans="1:50" ht="45.7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503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559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501</v>
      </c>
      <c r="AE716" s="613"/>
      <c r="AF716" s="613"/>
      <c r="AG716" s="87" t="s">
        <v>564</v>
      </c>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504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1" t="s">
        <v>564</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560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561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555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564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6" t="s">
        <v>467</v>
      </c>
      <c r="B737" s="196"/>
      <c r="C737" s="196"/>
      <c r="D737" s="197"/>
      <c r="E737" s="985" t="s">
        <v>505</v>
      </c>
      <c r="F737" s="985"/>
      <c r="G737" s="985"/>
      <c r="H737" s="985"/>
      <c r="I737" s="985"/>
      <c r="J737" s="985"/>
      <c r="K737" s="985"/>
      <c r="L737" s="985"/>
      <c r="M737" s="985"/>
      <c r="N737" s="351" t="s">
        <v>460</v>
      </c>
      <c r="O737" s="351"/>
      <c r="P737" s="351"/>
      <c r="Q737" s="351"/>
      <c r="R737" s="985" t="s">
        <v>506</v>
      </c>
      <c r="S737" s="985"/>
      <c r="T737" s="985"/>
      <c r="U737" s="985"/>
      <c r="V737" s="985"/>
      <c r="W737" s="985"/>
      <c r="X737" s="985"/>
      <c r="Y737" s="985"/>
      <c r="Z737" s="985"/>
      <c r="AA737" s="351" t="s">
        <v>459</v>
      </c>
      <c r="AB737" s="351"/>
      <c r="AC737" s="351"/>
      <c r="AD737" s="351"/>
      <c r="AE737" s="985" t="s">
        <v>507</v>
      </c>
      <c r="AF737" s="985"/>
      <c r="AG737" s="985"/>
      <c r="AH737" s="985"/>
      <c r="AI737" s="985"/>
      <c r="AJ737" s="985"/>
      <c r="AK737" s="985"/>
      <c r="AL737" s="985"/>
      <c r="AM737" s="985"/>
      <c r="AN737" s="351" t="s">
        <v>458</v>
      </c>
      <c r="AO737" s="351"/>
      <c r="AP737" s="351"/>
      <c r="AQ737" s="351"/>
      <c r="AR737" s="977" t="s">
        <v>508</v>
      </c>
      <c r="AS737" s="978"/>
      <c r="AT737" s="978"/>
      <c r="AU737" s="978"/>
      <c r="AV737" s="978"/>
      <c r="AW737" s="978"/>
      <c r="AX737" s="979"/>
      <c r="AY737" s="75"/>
      <c r="AZ737" s="75"/>
    </row>
    <row r="738" spans="1:52" ht="24.75" customHeight="1" x14ac:dyDescent="0.15">
      <c r="A738" s="986" t="s">
        <v>457</v>
      </c>
      <c r="B738" s="196"/>
      <c r="C738" s="196"/>
      <c r="D738" s="197"/>
      <c r="E738" s="985" t="s">
        <v>509</v>
      </c>
      <c r="F738" s="985"/>
      <c r="G738" s="985"/>
      <c r="H738" s="985"/>
      <c r="I738" s="985"/>
      <c r="J738" s="985"/>
      <c r="K738" s="985"/>
      <c r="L738" s="985"/>
      <c r="M738" s="985"/>
      <c r="N738" s="351" t="s">
        <v>456</v>
      </c>
      <c r="O738" s="351"/>
      <c r="P738" s="351"/>
      <c r="Q738" s="351"/>
      <c r="R738" s="985" t="s">
        <v>510</v>
      </c>
      <c r="S738" s="985"/>
      <c r="T738" s="985"/>
      <c r="U738" s="985"/>
      <c r="V738" s="985"/>
      <c r="W738" s="985"/>
      <c r="X738" s="985"/>
      <c r="Y738" s="985"/>
      <c r="Z738" s="985"/>
      <c r="AA738" s="351" t="s">
        <v>455</v>
      </c>
      <c r="AB738" s="351"/>
      <c r="AC738" s="351"/>
      <c r="AD738" s="351"/>
      <c r="AE738" s="985" t="s">
        <v>511</v>
      </c>
      <c r="AF738" s="985"/>
      <c r="AG738" s="985"/>
      <c r="AH738" s="985"/>
      <c r="AI738" s="985"/>
      <c r="AJ738" s="985"/>
      <c r="AK738" s="985"/>
      <c r="AL738" s="985"/>
      <c r="AM738" s="985"/>
      <c r="AN738" s="351" t="s">
        <v>451</v>
      </c>
      <c r="AO738" s="351"/>
      <c r="AP738" s="351"/>
      <c r="AQ738" s="351"/>
      <c r="AR738" s="977" t="s">
        <v>529</v>
      </c>
      <c r="AS738" s="978"/>
      <c r="AT738" s="978"/>
      <c r="AU738" s="978"/>
      <c r="AV738" s="978"/>
      <c r="AW738" s="978"/>
      <c r="AX738" s="979"/>
    </row>
    <row r="739" spans="1:52" ht="24.75" customHeight="1" thickBot="1" x14ac:dyDescent="0.2">
      <c r="A739" s="987" t="s">
        <v>447</v>
      </c>
      <c r="B739" s="988"/>
      <c r="C739" s="988"/>
      <c r="D739" s="989"/>
      <c r="E739" s="990" t="s">
        <v>479</v>
      </c>
      <c r="F739" s="980"/>
      <c r="G739" s="980"/>
      <c r="H739" s="79" t="str">
        <f>IF(E739="", "", "(")</f>
        <v>(</v>
      </c>
      <c r="I739" s="980"/>
      <c r="J739" s="980"/>
      <c r="K739" s="79" t="str">
        <f>IF(OR(I739="　", I739=""), "", "-")</f>
        <v/>
      </c>
      <c r="L739" s="981">
        <v>24</v>
      </c>
      <c r="M739" s="981"/>
      <c r="N739" s="80" t="str">
        <f>IF(O739="", "", "-")</f>
        <v/>
      </c>
      <c r="O739" s="81"/>
      <c r="P739" s="80" t="str">
        <f>IF(E739="", "", ")")</f>
        <v>)</v>
      </c>
      <c r="Q739" s="990"/>
      <c r="R739" s="980"/>
      <c r="S739" s="980"/>
      <c r="T739" s="79" t="str">
        <f>IF(Q739="", "", "(")</f>
        <v/>
      </c>
      <c r="U739" s="980"/>
      <c r="V739" s="980"/>
      <c r="W739" s="79" t="str">
        <f>IF(OR(U739="　", U739=""), "", "-")</f>
        <v/>
      </c>
      <c r="X739" s="981"/>
      <c r="Y739" s="981"/>
      <c r="Z739" s="80" t="str">
        <f>IF(AA739="", "", "-")</f>
        <v/>
      </c>
      <c r="AA739" s="81"/>
      <c r="AB739" s="80" t="str">
        <f>IF(Q739="", "", ")")</f>
        <v/>
      </c>
      <c r="AC739" s="990"/>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531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532</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530</v>
      </c>
      <c r="H781" s="657"/>
      <c r="I781" s="657"/>
      <c r="J781" s="657"/>
      <c r="K781" s="658"/>
      <c r="L781" s="650" t="s">
        <v>551</v>
      </c>
      <c r="M781" s="651"/>
      <c r="N781" s="651"/>
      <c r="O781" s="651"/>
      <c r="P781" s="651"/>
      <c r="Q781" s="651"/>
      <c r="R781" s="651"/>
      <c r="S781" s="651"/>
      <c r="T781" s="651"/>
      <c r="U781" s="651"/>
      <c r="V781" s="651"/>
      <c r="W781" s="651"/>
      <c r="X781" s="652"/>
      <c r="Y781" s="374">
        <v>4</v>
      </c>
      <c r="Z781" s="375"/>
      <c r="AA781" s="375"/>
      <c r="AB781" s="791"/>
      <c r="AC781" s="656" t="s">
        <v>534</v>
      </c>
      <c r="AD781" s="657"/>
      <c r="AE781" s="657"/>
      <c r="AF781" s="657"/>
      <c r="AG781" s="658"/>
      <c r="AH781" s="650" t="s">
        <v>533</v>
      </c>
      <c r="AI781" s="651"/>
      <c r="AJ781" s="651"/>
      <c r="AK781" s="651"/>
      <c r="AL781" s="651"/>
      <c r="AM781" s="651"/>
      <c r="AN781" s="651"/>
      <c r="AO781" s="651"/>
      <c r="AP781" s="651"/>
      <c r="AQ781" s="651"/>
      <c r="AR781" s="651"/>
      <c r="AS781" s="651"/>
      <c r="AT781" s="652"/>
      <c r="AU781" s="374">
        <v>2</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2</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9.950000000000003" customHeight="1" x14ac:dyDescent="0.15">
      <c r="A837" s="362">
        <v>1</v>
      </c>
      <c r="B837" s="362">
        <v>1</v>
      </c>
      <c r="C837" s="347" t="s">
        <v>535</v>
      </c>
      <c r="D837" s="333"/>
      <c r="E837" s="333"/>
      <c r="F837" s="333"/>
      <c r="G837" s="333"/>
      <c r="H837" s="333"/>
      <c r="I837" s="333"/>
      <c r="J837" s="334">
        <v>6011501006529</v>
      </c>
      <c r="K837" s="335"/>
      <c r="L837" s="335"/>
      <c r="M837" s="335"/>
      <c r="N837" s="335"/>
      <c r="O837" s="335"/>
      <c r="P837" s="348" t="s">
        <v>552</v>
      </c>
      <c r="Q837" s="336"/>
      <c r="R837" s="336"/>
      <c r="S837" s="336"/>
      <c r="T837" s="336"/>
      <c r="U837" s="336"/>
      <c r="V837" s="336"/>
      <c r="W837" s="336"/>
      <c r="X837" s="336"/>
      <c r="Y837" s="337">
        <v>4</v>
      </c>
      <c r="Z837" s="338"/>
      <c r="AA837" s="338"/>
      <c r="AB837" s="339"/>
      <c r="AC837" s="349" t="s">
        <v>416</v>
      </c>
      <c r="AD837" s="357"/>
      <c r="AE837" s="357"/>
      <c r="AF837" s="357"/>
      <c r="AG837" s="357"/>
      <c r="AH837" s="358">
        <v>4</v>
      </c>
      <c r="AI837" s="359"/>
      <c r="AJ837" s="359"/>
      <c r="AK837" s="359"/>
      <c r="AL837" s="343">
        <v>62</v>
      </c>
      <c r="AM837" s="344"/>
      <c r="AN837" s="344"/>
      <c r="AO837" s="345"/>
      <c r="AP837" s="346" t="s">
        <v>565</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896" t="s">
        <v>536</v>
      </c>
      <c r="D870" s="897"/>
      <c r="E870" s="897"/>
      <c r="F870" s="897"/>
      <c r="G870" s="897"/>
      <c r="H870" s="897"/>
      <c r="I870" s="898"/>
      <c r="J870" s="899"/>
      <c r="K870" s="900"/>
      <c r="L870" s="900"/>
      <c r="M870" s="900"/>
      <c r="N870" s="900"/>
      <c r="O870" s="901"/>
      <c r="P870" s="902" t="s">
        <v>537</v>
      </c>
      <c r="Q870" s="903"/>
      <c r="R870" s="903"/>
      <c r="S870" s="903"/>
      <c r="T870" s="903"/>
      <c r="U870" s="903"/>
      <c r="V870" s="903"/>
      <c r="W870" s="903"/>
      <c r="X870" s="904"/>
      <c r="Y870" s="337">
        <v>0.6</v>
      </c>
      <c r="Z870" s="338"/>
      <c r="AA870" s="338"/>
      <c r="AB870" s="339"/>
      <c r="AC870" s="349"/>
      <c r="AD870" s="357"/>
      <c r="AE870" s="357"/>
      <c r="AF870" s="357"/>
      <c r="AG870" s="357"/>
      <c r="AH870" s="358"/>
      <c r="AI870" s="359"/>
      <c r="AJ870" s="359"/>
      <c r="AK870" s="359"/>
      <c r="AL870" s="343"/>
      <c r="AM870" s="344"/>
      <c r="AN870" s="344"/>
      <c r="AO870" s="345"/>
      <c r="AP870" s="346" t="s">
        <v>564</v>
      </c>
      <c r="AQ870" s="346"/>
      <c r="AR870" s="346"/>
      <c r="AS870" s="346"/>
      <c r="AT870" s="346"/>
      <c r="AU870" s="346"/>
      <c r="AV870" s="346"/>
      <c r="AW870" s="346"/>
      <c r="AX870" s="346"/>
    </row>
    <row r="871" spans="1:50" ht="30" customHeight="1" x14ac:dyDescent="0.15">
      <c r="A871" s="362">
        <v>2</v>
      </c>
      <c r="B871" s="362">
        <v>1</v>
      </c>
      <c r="C871" s="347" t="s">
        <v>538</v>
      </c>
      <c r="D871" s="333"/>
      <c r="E871" s="333"/>
      <c r="F871" s="333"/>
      <c r="G871" s="333"/>
      <c r="H871" s="333"/>
      <c r="I871" s="333"/>
      <c r="J871" s="334">
        <v>4013201004021</v>
      </c>
      <c r="K871" s="335"/>
      <c r="L871" s="335"/>
      <c r="M871" s="335"/>
      <c r="N871" s="335"/>
      <c r="O871" s="335"/>
      <c r="P871" s="348" t="s">
        <v>489</v>
      </c>
      <c r="Q871" s="336"/>
      <c r="R871" s="336"/>
      <c r="S871" s="336"/>
      <c r="T871" s="336"/>
      <c r="U871" s="336"/>
      <c r="V871" s="336"/>
      <c r="W871" s="336"/>
      <c r="X871" s="336"/>
      <c r="Y871" s="337">
        <v>0.1</v>
      </c>
      <c r="Z871" s="338"/>
      <c r="AA871" s="338"/>
      <c r="AB871" s="339"/>
      <c r="AC871" s="349"/>
      <c r="AD871" s="349"/>
      <c r="AE871" s="349"/>
      <c r="AF871" s="349"/>
      <c r="AG871" s="349"/>
      <c r="AH871" s="358"/>
      <c r="AI871" s="359"/>
      <c r="AJ871" s="359"/>
      <c r="AK871" s="359"/>
      <c r="AL871" s="343"/>
      <c r="AM871" s="344"/>
      <c r="AN871" s="344"/>
      <c r="AO871" s="345"/>
      <c r="AP871" s="346" t="s">
        <v>564</v>
      </c>
      <c r="AQ871" s="346"/>
      <c r="AR871" s="346"/>
      <c r="AS871" s="346"/>
      <c r="AT871" s="346"/>
      <c r="AU871" s="346"/>
      <c r="AV871" s="346"/>
      <c r="AW871" s="346"/>
      <c r="AX871" s="346"/>
    </row>
    <row r="872" spans="1:50" ht="30" customHeight="1" x14ac:dyDescent="0.15">
      <c r="A872" s="362">
        <v>3</v>
      </c>
      <c r="B872" s="362">
        <v>1</v>
      </c>
      <c r="C872" s="347" t="s">
        <v>539</v>
      </c>
      <c r="D872" s="333"/>
      <c r="E872" s="333"/>
      <c r="F872" s="333"/>
      <c r="G872" s="333"/>
      <c r="H872" s="333"/>
      <c r="I872" s="333"/>
      <c r="J872" s="334"/>
      <c r="K872" s="335"/>
      <c r="L872" s="335"/>
      <c r="M872" s="335"/>
      <c r="N872" s="335"/>
      <c r="O872" s="335"/>
      <c r="P872" s="348" t="s">
        <v>537</v>
      </c>
      <c r="Q872" s="336"/>
      <c r="R872" s="336"/>
      <c r="S872" s="336"/>
      <c r="T872" s="336"/>
      <c r="U872" s="336"/>
      <c r="V872" s="336"/>
      <c r="W872" s="336"/>
      <c r="X872" s="336"/>
      <c r="Y872" s="337">
        <v>0.1</v>
      </c>
      <c r="Z872" s="338"/>
      <c r="AA872" s="338"/>
      <c r="AB872" s="339"/>
      <c r="AC872" s="349"/>
      <c r="AD872" s="349"/>
      <c r="AE872" s="349"/>
      <c r="AF872" s="349"/>
      <c r="AG872" s="349"/>
      <c r="AH872" s="341"/>
      <c r="AI872" s="342"/>
      <c r="AJ872" s="342"/>
      <c r="AK872" s="342"/>
      <c r="AL872" s="343"/>
      <c r="AM872" s="344"/>
      <c r="AN872" s="344"/>
      <c r="AO872" s="345"/>
      <c r="AP872" s="346" t="s">
        <v>564</v>
      </c>
      <c r="AQ872" s="346"/>
      <c r="AR872" s="346"/>
      <c r="AS872" s="346"/>
      <c r="AT872" s="346"/>
      <c r="AU872" s="346"/>
      <c r="AV872" s="346"/>
      <c r="AW872" s="346"/>
      <c r="AX872" s="346"/>
    </row>
    <row r="873" spans="1:50" ht="30" customHeight="1" x14ac:dyDescent="0.15">
      <c r="A873" s="362">
        <v>4</v>
      </c>
      <c r="B873" s="362">
        <v>1</v>
      </c>
      <c r="C873" s="347" t="s">
        <v>540</v>
      </c>
      <c r="D873" s="333"/>
      <c r="E873" s="333"/>
      <c r="F873" s="333"/>
      <c r="G873" s="333"/>
      <c r="H873" s="333"/>
      <c r="I873" s="333"/>
      <c r="J873" s="334"/>
      <c r="K873" s="335"/>
      <c r="L873" s="335"/>
      <c r="M873" s="335"/>
      <c r="N873" s="335"/>
      <c r="O873" s="335"/>
      <c r="P873" s="348" t="s">
        <v>541</v>
      </c>
      <c r="Q873" s="336"/>
      <c r="R873" s="336"/>
      <c r="S873" s="336"/>
      <c r="T873" s="336"/>
      <c r="U873" s="336"/>
      <c r="V873" s="336"/>
      <c r="W873" s="336"/>
      <c r="X873" s="336"/>
      <c r="Y873" s="337">
        <v>0.1</v>
      </c>
      <c r="Z873" s="338"/>
      <c r="AA873" s="338"/>
      <c r="AB873" s="339"/>
      <c r="AC873" s="349"/>
      <c r="AD873" s="349"/>
      <c r="AE873" s="349"/>
      <c r="AF873" s="349"/>
      <c r="AG873" s="349"/>
      <c r="AH873" s="341"/>
      <c r="AI873" s="342"/>
      <c r="AJ873" s="342"/>
      <c r="AK873" s="342"/>
      <c r="AL873" s="343"/>
      <c r="AM873" s="344"/>
      <c r="AN873" s="344"/>
      <c r="AO873" s="345"/>
      <c r="AP873" s="346" t="s">
        <v>564</v>
      </c>
      <c r="AQ873" s="346"/>
      <c r="AR873" s="346"/>
      <c r="AS873" s="346"/>
      <c r="AT873" s="346"/>
      <c r="AU873" s="346"/>
      <c r="AV873" s="346"/>
      <c r="AW873" s="346"/>
      <c r="AX873" s="346"/>
    </row>
    <row r="874" spans="1:50" ht="30" customHeight="1" x14ac:dyDescent="0.15">
      <c r="A874" s="362">
        <v>5</v>
      </c>
      <c r="B874" s="362">
        <v>1</v>
      </c>
      <c r="C874" s="347" t="s">
        <v>542</v>
      </c>
      <c r="D874" s="333"/>
      <c r="E874" s="333"/>
      <c r="F874" s="333"/>
      <c r="G874" s="333"/>
      <c r="H874" s="333"/>
      <c r="I874" s="333"/>
      <c r="J874" s="334"/>
      <c r="K874" s="335"/>
      <c r="L874" s="335"/>
      <c r="M874" s="335"/>
      <c r="N874" s="335"/>
      <c r="O874" s="335"/>
      <c r="P874" s="348" t="s">
        <v>537</v>
      </c>
      <c r="Q874" s="336"/>
      <c r="R874" s="336"/>
      <c r="S874" s="336"/>
      <c r="T874" s="336"/>
      <c r="U874" s="336"/>
      <c r="V874" s="336"/>
      <c r="W874" s="336"/>
      <c r="X874" s="336"/>
      <c r="Y874" s="337">
        <v>0.1</v>
      </c>
      <c r="Z874" s="338"/>
      <c r="AA874" s="338"/>
      <c r="AB874" s="339"/>
      <c r="AC874" s="340"/>
      <c r="AD874" s="340"/>
      <c r="AE874" s="340"/>
      <c r="AF874" s="340"/>
      <c r="AG874" s="340"/>
      <c r="AH874" s="341"/>
      <c r="AI874" s="342"/>
      <c r="AJ874" s="342"/>
      <c r="AK874" s="342"/>
      <c r="AL874" s="343"/>
      <c r="AM874" s="344"/>
      <c r="AN874" s="344"/>
      <c r="AO874" s="345"/>
      <c r="AP874" s="346" t="s">
        <v>564</v>
      </c>
      <c r="AQ874" s="346"/>
      <c r="AR874" s="346"/>
      <c r="AS874" s="346"/>
      <c r="AT874" s="346"/>
      <c r="AU874" s="346"/>
      <c r="AV874" s="346"/>
      <c r="AW874" s="346"/>
      <c r="AX874" s="346"/>
    </row>
    <row r="875" spans="1:50" ht="30" customHeight="1" x14ac:dyDescent="0.15">
      <c r="A875" s="362">
        <v>6</v>
      </c>
      <c r="B875" s="362">
        <v>1</v>
      </c>
      <c r="C875" s="347" t="s">
        <v>543</v>
      </c>
      <c r="D875" s="333"/>
      <c r="E875" s="333"/>
      <c r="F875" s="333"/>
      <c r="G875" s="333"/>
      <c r="H875" s="333"/>
      <c r="I875" s="333"/>
      <c r="J875" s="334"/>
      <c r="K875" s="335"/>
      <c r="L875" s="335"/>
      <c r="M875" s="335"/>
      <c r="N875" s="335"/>
      <c r="O875" s="335"/>
      <c r="P875" s="348" t="s">
        <v>541</v>
      </c>
      <c r="Q875" s="336"/>
      <c r="R875" s="336"/>
      <c r="S875" s="336"/>
      <c r="T875" s="336"/>
      <c r="U875" s="336"/>
      <c r="V875" s="336"/>
      <c r="W875" s="336"/>
      <c r="X875" s="336"/>
      <c r="Y875" s="337">
        <v>0.1</v>
      </c>
      <c r="Z875" s="338"/>
      <c r="AA875" s="338"/>
      <c r="AB875" s="339"/>
      <c r="AC875" s="340"/>
      <c r="AD875" s="340"/>
      <c r="AE875" s="340"/>
      <c r="AF875" s="340"/>
      <c r="AG875" s="340"/>
      <c r="AH875" s="341"/>
      <c r="AI875" s="342"/>
      <c r="AJ875" s="342"/>
      <c r="AK875" s="342"/>
      <c r="AL875" s="343"/>
      <c r="AM875" s="344"/>
      <c r="AN875" s="344"/>
      <c r="AO875" s="345"/>
      <c r="AP875" s="346" t="s">
        <v>564</v>
      </c>
      <c r="AQ875" s="346"/>
      <c r="AR875" s="346"/>
      <c r="AS875" s="346"/>
      <c r="AT875" s="346"/>
      <c r="AU875" s="346"/>
      <c r="AV875" s="346"/>
      <c r="AW875" s="346"/>
      <c r="AX875" s="346"/>
    </row>
    <row r="876" spans="1:50" ht="30" customHeight="1" x14ac:dyDescent="0.15">
      <c r="A876" s="362">
        <v>7</v>
      </c>
      <c r="B876" s="362">
        <v>1</v>
      </c>
      <c r="C876" s="347" t="s">
        <v>544</v>
      </c>
      <c r="D876" s="333"/>
      <c r="E876" s="333"/>
      <c r="F876" s="333"/>
      <c r="G876" s="333"/>
      <c r="H876" s="333"/>
      <c r="I876" s="333"/>
      <c r="J876" s="334"/>
      <c r="K876" s="335"/>
      <c r="L876" s="335"/>
      <c r="M876" s="335"/>
      <c r="N876" s="335"/>
      <c r="O876" s="335"/>
      <c r="P876" s="348" t="s">
        <v>541</v>
      </c>
      <c r="Q876" s="336"/>
      <c r="R876" s="336"/>
      <c r="S876" s="336"/>
      <c r="T876" s="336"/>
      <c r="U876" s="336"/>
      <c r="V876" s="336"/>
      <c r="W876" s="336"/>
      <c r="X876" s="336"/>
      <c r="Y876" s="337">
        <v>0.1</v>
      </c>
      <c r="Z876" s="338"/>
      <c r="AA876" s="338"/>
      <c r="AB876" s="339"/>
      <c r="AC876" s="340"/>
      <c r="AD876" s="340"/>
      <c r="AE876" s="340"/>
      <c r="AF876" s="340"/>
      <c r="AG876" s="340"/>
      <c r="AH876" s="341"/>
      <c r="AI876" s="342"/>
      <c r="AJ876" s="342"/>
      <c r="AK876" s="342"/>
      <c r="AL876" s="343"/>
      <c r="AM876" s="344"/>
      <c r="AN876" s="344"/>
      <c r="AO876" s="345"/>
      <c r="AP876" s="346" t="s">
        <v>565</v>
      </c>
      <c r="AQ876" s="346"/>
      <c r="AR876" s="346"/>
      <c r="AS876" s="346"/>
      <c r="AT876" s="346"/>
      <c r="AU876" s="346"/>
      <c r="AV876" s="346"/>
      <c r="AW876" s="346"/>
      <c r="AX876" s="346"/>
    </row>
    <row r="877" spans="1:50" ht="51.75" customHeight="1" x14ac:dyDescent="0.15">
      <c r="A877" s="362">
        <v>8</v>
      </c>
      <c r="B877" s="362">
        <v>1</v>
      </c>
      <c r="C877" s="347" t="s">
        <v>547</v>
      </c>
      <c r="D877" s="333"/>
      <c r="E877" s="333"/>
      <c r="F877" s="333"/>
      <c r="G877" s="333"/>
      <c r="H877" s="333"/>
      <c r="I877" s="333"/>
      <c r="J877" s="334">
        <v>4010401087540</v>
      </c>
      <c r="K877" s="335"/>
      <c r="L877" s="335"/>
      <c r="M877" s="335"/>
      <c r="N877" s="335"/>
      <c r="O877" s="335"/>
      <c r="P877" s="348" t="s">
        <v>541</v>
      </c>
      <c r="Q877" s="336"/>
      <c r="R877" s="336"/>
      <c r="S877" s="336"/>
      <c r="T877" s="336"/>
      <c r="U877" s="336"/>
      <c r="V877" s="336"/>
      <c r="W877" s="336"/>
      <c r="X877" s="336"/>
      <c r="Y877" s="337">
        <v>0.1</v>
      </c>
      <c r="Z877" s="338"/>
      <c r="AA877" s="338"/>
      <c r="AB877" s="339"/>
      <c r="AC877" s="340"/>
      <c r="AD877" s="340"/>
      <c r="AE877" s="340"/>
      <c r="AF877" s="340"/>
      <c r="AG877" s="340"/>
      <c r="AH877" s="341"/>
      <c r="AI877" s="342"/>
      <c r="AJ877" s="342"/>
      <c r="AK877" s="342"/>
      <c r="AL877" s="343"/>
      <c r="AM877" s="344"/>
      <c r="AN877" s="344"/>
      <c r="AO877" s="345"/>
      <c r="AP877" s="346" t="s">
        <v>564</v>
      </c>
      <c r="AQ877" s="346"/>
      <c r="AR877" s="346"/>
      <c r="AS877" s="346"/>
      <c r="AT877" s="346"/>
      <c r="AU877" s="346"/>
      <c r="AV877" s="346"/>
      <c r="AW877" s="346"/>
      <c r="AX877" s="346"/>
    </row>
    <row r="878" spans="1:50" ht="30" customHeight="1" x14ac:dyDescent="0.15">
      <c r="A878" s="362">
        <v>9</v>
      </c>
      <c r="B878" s="362">
        <v>1</v>
      </c>
      <c r="C878" s="347" t="s">
        <v>545</v>
      </c>
      <c r="D878" s="333"/>
      <c r="E878" s="333"/>
      <c r="F878" s="333"/>
      <c r="G878" s="333"/>
      <c r="H878" s="333"/>
      <c r="I878" s="333"/>
      <c r="J878" s="334">
        <v>1100003003947</v>
      </c>
      <c r="K878" s="335"/>
      <c r="L878" s="335"/>
      <c r="M878" s="335"/>
      <c r="N878" s="335"/>
      <c r="O878" s="335"/>
      <c r="P878" s="348" t="s">
        <v>541</v>
      </c>
      <c r="Q878" s="336"/>
      <c r="R878" s="336"/>
      <c r="S878" s="336"/>
      <c r="T878" s="336"/>
      <c r="U878" s="336"/>
      <c r="V878" s="336"/>
      <c r="W878" s="336"/>
      <c r="X878" s="336"/>
      <c r="Y878" s="337">
        <v>0.1</v>
      </c>
      <c r="Z878" s="338"/>
      <c r="AA878" s="338"/>
      <c r="AB878" s="339"/>
      <c r="AC878" s="340"/>
      <c r="AD878" s="340"/>
      <c r="AE878" s="340"/>
      <c r="AF878" s="340"/>
      <c r="AG878" s="340"/>
      <c r="AH878" s="341"/>
      <c r="AI878" s="342"/>
      <c r="AJ878" s="342"/>
      <c r="AK878" s="342"/>
      <c r="AL878" s="343"/>
      <c r="AM878" s="344"/>
      <c r="AN878" s="344"/>
      <c r="AO878" s="345"/>
      <c r="AP878" s="346" t="s">
        <v>564</v>
      </c>
      <c r="AQ878" s="346"/>
      <c r="AR878" s="346"/>
      <c r="AS878" s="346"/>
      <c r="AT878" s="346"/>
      <c r="AU878" s="346"/>
      <c r="AV878" s="346"/>
      <c r="AW878" s="346"/>
      <c r="AX878" s="346"/>
    </row>
    <row r="879" spans="1:50" ht="30" customHeight="1" x14ac:dyDescent="0.15">
      <c r="A879" s="362">
        <v>10</v>
      </c>
      <c r="B879" s="362">
        <v>1</v>
      </c>
      <c r="C879" s="347" t="s">
        <v>546</v>
      </c>
      <c r="D879" s="333"/>
      <c r="E879" s="333"/>
      <c r="F879" s="333"/>
      <c r="G879" s="333"/>
      <c r="H879" s="333"/>
      <c r="I879" s="333"/>
      <c r="J879" s="334"/>
      <c r="K879" s="335"/>
      <c r="L879" s="335"/>
      <c r="M879" s="335"/>
      <c r="N879" s="335"/>
      <c r="O879" s="335"/>
      <c r="P879" s="348" t="s">
        <v>537</v>
      </c>
      <c r="Q879" s="336"/>
      <c r="R879" s="336"/>
      <c r="S879" s="336"/>
      <c r="T879" s="336"/>
      <c r="U879" s="336"/>
      <c r="V879" s="336"/>
      <c r="W879" s="336"/>
      <c r="X879" s="336"/>
      <c r="Y879" s="337">
        <v>0.1</v>
      </c>
      <c r="Z879" s="338"/>
      <c r="AA879" s="338"/>
      <c r="AB879" s="339"/>
      <c r="AC879" s="340"/>
      <c r="AD879" s="340"/>
      <c r="AE879" s="340"/>
      <c r="AF879" s="340"/>
      <c r="AG879" s="340"/>
      <c r="AH879" s="341"/>
      <c r="AI879" s="342"/>
      <c r="AJ879" s="342"/>
      <c r="AK879" s="342"/>
      <c r="AL879" s="343"/>
      <c r="AM879" s="344"/>
      <c r="AN879" s="344"/>
      <c r="AO879" s="345"/>
      <c r="AP879" s="346" t="s">
        <v>564</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899">
    <cfRule type="expression" dxfId="1359" priority="2071">
      <formula>IF(RIGHT(TEXT(Y880,"0.#"),1)=".",FALSE,TRUE)</formula>
    </cfRule>
    <cfRule type="expression" dxfId="1358" priority="2072">
      <formula>IF(RIGHT(TEXT(Y880,"0.#"),1)=".",TRUE,FALSE)</formula>
    </cfRule>
  </conditionalFormatting>
  <conditionalFormatting sqref="Y871:Y879">
    <cfRule type="expression" dxfId="1357" priority="2065">
      <formula>IF(RIGHT(TEXT(Y871,"0.#"),1)=".",FALSE,TRUE)</formula>
    </cfRule>
    <cfRule type="expression" dxfId="1356" priority="2066">
      <formula>IF(RIGHT(TEXT(Y871,"0.#"),1)=".",TRUE,FALSE)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481</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2019-09-03T11:36:12Z</dcterms:created>
  <dcterms:modified xsi:type="dcterms:W3CDTF">2019-09-05T09:03:51Z</dcterms:modified>
</cp:coreProperties>
</file>