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<sst xmlns="http://schemas.openxmlformats.org/spreadsheetml/2006/main" count="2161" uniqueCount="553">
  <si>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</si>
  <si>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</si>
  <si>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</si>
  <si>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</si>
  <si>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</si>
  <si>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</si>
  <si>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</si>
  <si>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</si>
  <si>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</si>
  <si>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</si>
  <si>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</si>
  <si>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</si>
  <si>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</si>
  <si>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</si>
  <si>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</si>
  <si>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</si>
  <si>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</si>
  <si>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</si>
  <si>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</si>
  <si>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</si>
  <si>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</si>
  <si>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</si>
  <si>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</si>
  <si>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</si>
  <si>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</si>
  <si>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</si>
  <si>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</si>
  <si>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</si>
  <si>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</si>
  <si>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</si>
  <si>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</si>
  <si>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</si>
  <si>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</si>
  <si>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</si>
  <si>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</si>
  <si>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</si>
  <si>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</si>
  <si>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</si>
  <si>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</si>
  <si>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</si>
  <si>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</si>
  <si>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</si>
  <si>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</si>
  <si>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</si>
  <si>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</si>
  <si>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</si>
  <si>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</si>
  <si>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</si>
  <si>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</si>
  <si>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</si>
  <si>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</si>
  <si>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</si>
  <si>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</si>
  <si>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</si>
  <si>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</si>
  <si>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</si>
  <si>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</si>
  <si>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</si>
  <si>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</si>
  <si>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</si>
  <si>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</si>
  <si>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</si>
  <si>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</si>
  <si>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</si>
  <si>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</si>
  <si>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</si>
  <si>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</si>
  <si>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</si>
  <si>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</si>
  <si>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</si>
  <si>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</si>
  <si>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</si>
  <si>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</si>
  <si>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</si>
  <si>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</si>
  <si>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</si>
  <si>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</si>
  <si>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</si>
  <si>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</si>
  <si>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</si>
  <si>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</si>
  <si>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</si>
  <si>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</si>
  <si>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</si>
  <si>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</si>
  <si>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</si>
  <si>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</si>
  <si>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</si>
  <si>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</si>
  <si>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</si>
  <si>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</si>
  <si>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</si>
  <si>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</si>
  <si>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</si>
  <si>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</si>
  <si>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</si>
  <si>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</si>
  <si>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</si>
  <si>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</si>
  <si>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</si>
  <si>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</si>
  <si>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</si>
  <si>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</si>
  <si>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</si>
  <si>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</si>
  <si>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</si>
  <si>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</si>
  <si>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</si>
  <si>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</si>
  <si>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</si>
  <si>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</si>
  <si>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</si>
  <si>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</si>
  <si>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</si>
  <si>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</si>
  <si>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</si>
  <si>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</si>
  <si>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</si>
  <si>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</si>
  <si>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</si>
  <si>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</si>
  <si>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</si>
  <si>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</si>
  <si>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</si>
  <si>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</si>
  <si>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</si>
  <si>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</si>
  <si>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</si>
  <si>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</si>
  <si>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</si>
  <si>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</si>
  <si>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</si>
  <si>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</si>
  <si>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</si>
  <si>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</si>
  <si>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</si>
  <si>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</si>
  <si>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</si>
  <si>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</si>
  <si>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</si>
  <si>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</si>
  <si>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</si>
  <si>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</si>
  <si>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</si>
  <si>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</si>
  <si>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</si>
  <si>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</si>
  <si>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</si>
  <si>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</si>
  <si>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</si>
  <si>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</si>
  <si>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</si>
  <si>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</si>
  <si>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</si>
  <si>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</si>
  <si>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</si>
  <si>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</si>
  <si>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</si>
  <si>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</si>
  <si>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</si>
  <si>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</si>
  <si>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</si>
  <si>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</si>
  <si>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</si>
  <si>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</si>
  <si>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</si>
  <si>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</si>
  <si>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</si>
  <si>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</si>
  <si>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</si>
  <si>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</si>
  <si>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</si>
  <si>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</si>
  <si>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</si>
  <si>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</si>
  <si>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</si>
  <si>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</si>
  <si>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</si>
  <si>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</si>
  <si>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</si>
  <si>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</si>
  <si>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</si>
  <si>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</si>
  <si>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</si>
  <si>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</si>
  <si>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</si>
  <si>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</si>
  <si>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</si>
  <si>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</si>
  <si>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</si>
  <si>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</si>
  <si>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</si>
  <si>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</si>
  <si>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</si>
  <si>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</si>
  <si>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</si>
  <si>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</si>
  <si>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</si>
  <si>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</si>
  <si>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</si>
  <si>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</si>
  <si>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</si>
  <si>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</si>
  <si>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</si>
  <si>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</si>
  <si>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</si>
  <si>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</si>
  <si>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</si>
  <si>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</si>
  <si>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</si>
  <si>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</si>
  <si>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</si>
  <si>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</si>
  <si>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</si>
  <si>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</si>
  <si>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</si>
  <si>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</si>
  <si>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</si>
  <si>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</si>
  <si>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</si>
  <si>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</si>
  <si>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</si>
  <si>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</si>
  <si>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</si>
  <si>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</si>
  <si>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</si>
  <si>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</si>
  <si>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</si>
  <si>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</si>
  <si>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</si>
  <si>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</si>
  <si>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</si>
  <si>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</si>
  <si>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</si>
  <si>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</si>
  <si>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</si>
  <si>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</si>
  <si>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</si>
  <si>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</si>
  <si>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</si>
  <si>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</si>
  <si>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</si>
  <si>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</si>
  <si>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</si>
  <si>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</si>
  <si>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</si>
  <si>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</si>
  <si>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</si>
  <si>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</si>
  <si>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</si>
  <si>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</si>
  <si>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</si>
  <si>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</si>
  <si>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</si>
  <si>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</si>
  <si>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</si>
  <si>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</si>
  <si>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</si>
  <si>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</si>
  <si>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</si>
  <si>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</si>
  <si>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</si>
  <si>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</si>
  <si>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</si>
  <si>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</si>
  <si>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</si>
  <si>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</si>
  <si>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</si>
  <si>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</si>
  <si>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</si>
  <si>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</si>
  <si>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</si>
  <si>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</si>
  <si>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</si>
  <si>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</si>
  <si>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</si>
  <si>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</si>
  <si>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</si>
  <si>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</si>
  <si>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</si>
  <si>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</si>
  <si>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</si>
  <si>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</si>
  <si>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</si>
  <si>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</si>
  <si>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</si>
  <si>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</si>
  <si>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</si>
  <si>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</si>
  <si>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</si>
  <si>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</si>
  <si>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</si>
  <si>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</si>
  <si>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</si>
  <si>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</si>
  <si>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</si>
  <si>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</si>
  <si>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</si>
  <si>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</si>
  <si>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</si>
  <si>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</si>
  <si>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</si>
  <si>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</si>
  <si>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</si>
  <si>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</si>
  <si>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</si>
  <si>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</si>
  <si>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</si>
  <si>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</si>
  <si>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</si>
  <si>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</si>
  <si>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</si>
  <si>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</si>
  <si>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</si>
  <si>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</si>
  <si>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</si>
  <si>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</si>
  <si>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</si>
  <si>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</si>
  <si>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</si>
  <si>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</si>
  <si>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</si>
  <si>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</si>
  <si>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</si>
  <si>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</si>
  <si>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</si>
  <si>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</si>
  <si>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</si>
  <si>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</si>
  <si>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</si>
  <si>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</si>
  <si>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</si>
  <si>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</si>
  <si>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</si>
  <si>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</si>
  <si>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</si>
  <si>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</si>
  <si>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</si>
  <si>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</si>
  <si>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</si>
  <si>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</si>
  <si>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</si>
  <si>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</si>
  <si>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</si>
  <si>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</si>
  <si>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</si>
  <si>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</si>
  <si>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</si>
  <si>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</si>
  <si>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</si>
  <si>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</si>
  <si>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</si>
  <si>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</si>
  <si>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</si>
  <si>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</si>
  <si>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</si>
  <si>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</si>
  <si>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</si>
  <si>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</si>
  <si>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</si>
  <si>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</si>
  <si>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</si>
  <si>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</si>
  <si>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</si>
  <si>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</si>
  <si>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</si>
  <si>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</si>
  <si>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</si>
  <si>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</si>
  <si>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</si>
  <si>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</si>
  <si>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</si>
  <si>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</si>
  <si>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</si>
  <si>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</si>
  <si>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</si>
  <si>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</si>
  <si>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</si>
  <si>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</si>
  <si>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</si>
  <si>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</si>
  <si>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</si>
  <si>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</si>
  <si>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</si>
  <si>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</si>
  <si>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</si>
  <si>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</si>
  <si>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</si>
  <si>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</si>
  <si>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</si>
  <si>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</si>
  <si>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</si>
  <si>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</si>
  <si>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</si>
  <si>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</si>
  <si>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</si>
  <si>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</si>
  <si>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</si>
  <si>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</si>
  <si>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</si>
  <si>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</si>
  <si>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</si>
  <si>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</si>
  <si>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</si>
  <si>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</si>
  <si>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</si>
  <si>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</si>
  <si>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</si>
  <si>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</si>
  <si>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</si>
  <si>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</si>
  <si>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</si>
  <si>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</si>
  <si>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</si>
  <si>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</si>
  <si>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</si>
  <si>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</si>
  <si>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</si>
  <si>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</si>
  <si>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</si>
  <si>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</si>
  <si>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</si>
  <si>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</si>
  <si>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</si>
  <si>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</si>
  <si>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</si>
  <si>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</si>
  <si>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</si>
  <si>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</si>
  <si>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</si>
  <si>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</si>
  <si>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</si>
  <si>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</si>
  <si>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</si>
  <si>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</si>
  <si>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</si>
  <si>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</si>
  <si>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</si>
  <si>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</si>
  <si>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</si>
  <si>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</si>
  <si>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</si>
  <si>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</si>
  <si>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</si>
  <si>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</si>
  <si>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</si>
  <si>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</si>
  <si>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</si>
  <si>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</si>
  <si>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</si>
  <si>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</si>
  <si>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</si>
  <si>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</si>
  <si>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</si>
  <si>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</si>
  <si>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</si>
  <si>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</si>
  <si>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</si>
  <si>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</si>
  <si>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</si>
  <si>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</si>
  <si>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</si>
  <si>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</si>
  <si>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</si>
  <si>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</si>
  <si>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</si>
  <si>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</si>
  <si>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</si>
  <si>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</si>
  <si>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</si>
  <si>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</si>
  <si>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</si>
  <si>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</si>
  <si>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</si>
  <si>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</si>
  <si>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</si>
  <si>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</si>
  <si>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</si>
  <si>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</si>
  <si>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</si>
  <si>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</si>
  <si>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政策統括官（経済財政運営担当）</t>
    <phoneticPr fontId="5"/>
  </si>
  <si>
    <t>道州制特区担当室</t>
    <phoneticPr fontId="5"/>
  </si>
  <si>
    <t>○</t>
  </si>
  <si>
    <t>道州制特別区域における広域行政の推進に関する法律（平成18年法律第116号）</t>
    <phoneticPr fontId="5"/>
  </si>
  <si>
    <t>道州制特別区域基本方針（平成19年１月30日閣議決定）</t>
    <phoneticPr fontId="5"/>
  </si>
  <si>
    <t>道州制特別区域における広域行政を推進することにより、地方分権の推進及び行政の効率化に資するとともに、特定広域団体の自立的発展に寄与する。また、特定広域団体からの提案を踏まえて国から特定広域団体への事務・事業の移譲等を行い、その実績を積み重ねていくことにより、将来の道州制導入に向けて国民的な議論の進展に資する。</t>
    <phoneticPr fontId="5"/>
  </si>
  <si>
    <t>・特定広域団体（現在、北海道のみ）からの提案の推進
　特定広域団体からの新たな提案の実現、また、特定広域団体において実施されている取組を促進する。
・道州制特別区域計画の実施状況調査（フォローアップ調査）
　道州制特区における広域行政の推進状況を把握するため、法令の特例措置により特定広域団体に移譲した事務・事業について、現地調査を行う。</t>
    <phoneticPr fontId="5"/>
  </si>
  <si>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</si>
  <si>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</si>
  <si>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</si>
  <si>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</si>
  <si>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</si>
  <si>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</si>
  <si>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</si>
  <si>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</si>
  <si>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特定広域団体からの提案等の状況や道州制特別区域計画の実施状況を調査する経費であるため、定量的な目標を設定できない。</t>
    <phoneticPr fontId="5"/>
  </si>
  <si>
    <t>道州制特別区域における広域行政を推進することにより、地方分権の推進、行政の効率化及び地方の自立的発展に寄与しているかを明らかにすることが目標である。平成28年度から平成30年度に道州制特別区域計画の実施状況を調査したところ、事務・事業が移譲されたことにより、効率的な執行が図られていることや、利用者の利便性が向上していることなど、すべての事務・事業において成果が出ていることが明らかになっている（下記フォローアップ調査による）。</t>
    <phoneticPr fontId="5"/>
  </si>
  <si>
    <t>移譲した事務・事業が特定広域団体により成果が出ていると評価されていること</t>
    <phoneticPr fontId="5"/>
  </si>
  <si>
    <t>フォローアップ調査の結果、移譲した事務・事業のうち特定広域団体が成果が出ていると評価している事務・事業の割合</t>
    <phoneticPr fontId="5"/>
  </si>
  <si>
    <t>％</t>
    <phoneticPr fontId="5"/>
  </si>
  <si>
    <t>フォローアップ調査の実施率</t>
    <phoneticPr fontId="5"/>
  </si>
  <si>
    <t>回</t>
    <rPh sb="0" eb="1">
      <t>カイ</t>
    </rPh>
    <phoneticPr fontId="5"/>
  </si>
  <si>
    <t>執行額／特定広域団体数　　　　　　　　　　　　　　　　　　　</t>
    <phoneticPr fontId="5"/>
  </si>
  <si>
    <t>百万円</t>
    <rPh sb="0" eb="2">
      <t>ヒャクマン</t>
    </rPh>
    <rPh sb="2" eb="3">
      <t>エン</t>
    </rPh>
    <phoneticPr fontId="5"/>
  </si>
  <si>
    <t>　　執行額/
特定広域団体数</t>
    <phoneticPr fontId="5"/>
  </si>
  <si>
    <t>0.2百万円/1</t>
    <rPh sb="3" eb="6">
      <t>ヒャクマンエン</t>
    </rPh>
    <phoneticPr fontId="3"/>
  </si>
  <si>
    <t>0.4百万円/1</t>
    <rPh sb="3" eb="6">
      <t>ヒャクマンエン</t>
    </rPh>
    <phoneticPr fontId="3"/>
  </si>
  <si>
    <t>移譲した事務・事業のうち特定広域団体が成果が出ていると評価している事務・事業の割合</t>
    <phoneticPr fontId="5"/>
  </si>
  <si>
    <t>-</t>
    <phoneticPr fontId="5"/>
  </si>
  <si>
    <t>-</t>
    <phoneticPr fontId="5"/>
  </si>
  <si>
    <t>広域行政を推進することにより、地方分権の推進、行政の効率化及び地方の自立的発展に寄与しているかを明らかにすることが目標である。28～30年度に道州制特別区域計画の実施状況を調査したところ、効率的な執行が図られていることや利用者の利便性が向上していることが明らかになった。</t>
    <phoneticPr fontId="5"/>
  </si>
  <si>
    <t>‐</t>
  </si>
  <si>
    <t>無</t>
  </si>
  <si>
    <t>引き続き、効果的・効率的な予算執行に努める。</t>
    <phoneticPr fontId="5"/>
  </si>
  <si>
    <t>道州制特別区域推進本部ＨＰ
https://www.kantei.go.jp/jp/singi/doushuu/</t>
    <phoneticPr fontId="5"/>
  </si>
  <si>
    <t>22</t>
    <phoneticPr fontId="5"/>
  </si>
  <si>
    <t>28</t>
    <phoneticPr fontId="5"/>
  </si>
  <si>
    <t>30</t>
    <phoneticPr fontId="5"/>
  </si>
  <si>
    <t>17</t>
    <phoneticPr fontId="5"/>
  </si>
  <si>
    <t>19</t>
    <phoneticPr fontId="5"/>
  </si>
  <si>
    <t>16</t>
    <phoneticPr fontId="5"/>
  </si>
  <si>
    <t>13</t>
    <phoneticPr fontId="5"/>
  </si>
  <si>
    <t>12</t>
    <phoneticPr fontId="5"/>
  </si>
  <si>
    <t>個人Ａ</t>
    <rPh sb="0" eb="2">
      <t>コジン</t>
    </rPh>
    <phoneticPr fontId="5"/>
  </si>
  <si>
    <t>個人Ｂ</t>
    <rPh sb="0" eb="2">
      <t>コジン</t>
    </rPh>
    <phoneticPr fontId="5"/>
  </si>
  <si>
    <t>個人Ｃ</t>
    <rPh sb="0" eb="2">
      <t>コジン</t>
    </rPh>
    <phoneticPr fontId="5"/>
  </si>
  <si>
    <t>道州制特区の推進に係るヒアリング調査旅費</t>
    <phoneticPr fontId="5"/>
  </si>
  <si>
    <t>0.7百万円/1</t>
    <rPh sb="3" eb="5">
      <t>ヒャクマン</t>
    </rPh>
    <rPh sb="5" eb="6">
      <t>エン</t>
    </rPh>
    <phoneticPr fontId="5"/>
  </si>
  <si>
    <t>0.2百万円/1</t>
    <rPh sb="3" eb="5">
      <t>ヒャクマン</t>
    </rPh>
    <rPh sb="5" eb="6">
      <t>エン</t>
    </rPh>
    <phoneticPr fontId="5"/>
  </si>
  <si>
    <t>-</t>
    <phoneticPr fontId="5"/>
  </si>
  <si>
    <t>-</t>
    <phoneticPr fontId="5"/>
  </si>
  <si>
    <t>-</t>
    <phoneticPr fontId="5"/>
  </si>
  <si>
    <t>-</t>
    <phoneticPr fontId="5"/>
  </si>
  <si>
    <t>-</t>
    <phoneticPr fontId="5"/>
  </si>
  <si>
    <t>市町村合併の進展による市町村の区域の広域化や経済社会生活圏の広域化、少子高齢化等の経済社会情勢の変化に伴い、広域にわたる行政の重要性が増大していることにかんがみ、道州制特区を設定し、広域行政を推進することによって、地方分権や行政の効率化、地方の自立的発展に寄与するものである。</t>
    <phoneticPr fontId="5"/>
  </si>
  <si>
    <t>国に権限がある事務・事業を特定広域団体に移譲するものであり、国が行うべきものである。</t>
    <phoneticPr fontId="5"/>
  </si>
  <si>
    <t>法により、政府が定めることとされている基本方針に基づき道州制特区を推進するものであり、必要不可欠な事業である。</t>
    <phoneticPr fontId="5"/>
  </si>
  <si>
    <t>会計部署の定める規則等に基づき、適切に予算執行を行っている。</t>
    <phoneticPr fontId="5"/>
  </si>
  <si>
    <t>調査に係る経費（旅費、謝金、庁費）のみで、必要なものに限定している。</t>
    <phoneticPr fontId="5"/>
  </si>
  <si>
    <t>地方自治体の会議室を使用する等、経費の削減を行っている。</t>
    <phoneticPr fontId="5"/>
  </si>
  <si>
    <t>事務・事業の移譲により、効率的な執行が図られている例や利用者の利便性が向上している例が明らかになる等、成果目標に見合った実績となっている。</t>
    <phoneticPr fontId="5"/>
  </si>
  <si>
    <t>現地においてフォローアップ調査を行い、関係者からヒアリングすることで、効果的に状況把握ができている。</t>
    <phoneticPr fontId="5"/>
  </si>
  <si>
    <t>見合った活動実績である。</t>
    <phoneticPr fontId="5"/>
  </si>
  <si>
    <t>道州制特別区域計画の実施状況調査の結果は、道州制特別区域推進本部のＨＰに公表している。</t>
    <phoneticPr fontId="5"/>
  </si>
  <si>
    <t>平成30年度中に特定広域団体からの提案が行われなかったため、新規提案に係る調査が生じなかったことから、調査に係る経費に不用額が生じた。</t>
    <phoneticPr fontId="5"/>
  </si>
  <si>
    <t>国から特定広域団体に移譲した事務・事業は、特定広域団体が一体的な事務を遂行することにより、事務の効率化や利用者の利便性の向上に寄与しており、措置を継続する必要がある。また、将来の道州制の導入に向けた検討に資するため、本制度を活用した広域行政の推進のための先行的な取組は必要性が高いものである。平成30年度も効率的な事務を行い、適切に予算を執行した。</t>
    <phoneticPr fontId="5"/>
  </si>
  <si>
    <t>３．経済財政政策の推進</t>
    <rPh sb="2" eb="4">
      <t>ケイザイ</t>
    </rPh>
    <rPh sb="4" eb="6">
      <t>ザイセイ</t>
    </rPh>
    <rPh sb="6" eb="8">
      <t>セイサク</t>
    </rPh>
    <rPh sb="9" eb="11">
      <t>スイシン</t>
    </rPh>
    <phoneticPr fontId="5"/>
  </si>
  <si>
    <t>③道州制特区の推進</t>
    <rPh sb="1" eb="4">
      <t>ドウシュウセイ</t>
    </rPh>
    <rPh sb="4" eb="6">
      <t>トック</t>
    </rPh>
    <rPh sb="7" eb="9">
      <t>スイシン</t>
    </rPh>
    <phoneticPr fontId="5"/>
  </si>
  <si>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</si>
  <si>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道州制特区の推進に必要な経費</t>
    <phoneticPr fontId="5"/>
  </si>
  <si>
    <t>引き続き、事業の適切な進捗管理、予算の効果的かつ効率的な予算執行に努める。</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</si>
  <si>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参事官　北尾　昌也</t>
    <rPh sb="4" eb="6">
      <t>キタオ</t>
    </rPh>
    <rPh sb="7" eb="9">
      <t>マサヤ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</si>
</sst>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83" fontId="0" fillId="0" borderId="99" xfId="0" applyNumberFormat="1" applyFont="1" applyFill="1" applyBorder="1" applyAlignment="1" applyProtection="1">
      <alignment horizontal="center" vertical="center"/>
      <protection locked="0"/>
    </xf>
    <xf numFmtId="183" fontId="0" fillId="0" borderId="76" xfId="0" applyNumberFormat="1" applyFont="1" applyFill="1" applyBorder="1" applyAlignment="1" applyProtection="1">
      <alignment horizontal="center" vertical="center"/>
      <protection locked="0"/>
    </xf>
    <xf numFmtId="183"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141515</xdr:colOff>
      <xdr:row>740</xdr:row>
      <xdr:rowOff>272142</xdr:rowOff>
    </xdr:from>
    <xdr:to>
      <xdr:col>37</xdr:col>
      <xdr:colOff>126276</xdr:colOff>
      <xdr:row>749</xdr:row>
      <xdr:rowOff>76486</xdr:rowOff>
    </xdr:to>
    <xdr:grpSp>
      <xdr:nvGrpSpPr>
        <xdr:cNvPr id="8" name="グループ化 7"/>
        <xdr:cNvGrpSpPr/>
      </xdr:nvGrpSpPr>
      <xdr:grpSpPr>
        <a:xfrm>
          <a:off x="4142015" y="38934117"/>
          <a:ext cx="3385186" cy="2976169"/>
          <a:chOff x="2612572" y="39047057"/>
          <a:chExt cx="3130732" cy="3015629"/>
        </a:xfrm>
      </xdr:grpSpPr>
      <xdr:sp macro="" textlink="">
        <xdr:nvSpPr>
          <xdr:cNvPr id="3" name="Rectangle 2"/>
          <xdr:cNvSpPr>
            <a:spLocks noChangeArrowheads="1"/>
          </xdr:cNvSpPr>
        </xdr:nvSpPr>
        <xdr:spPr bwMode="auto">
          <a:xfrm>
            <a:off x="2859329" y="39047057"/>
            <a:ext cx="2637218" cy="442291"/>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1"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r>
              <a:rPr lang="en-US" altLang="ja-JP" sz="1100" b="0" i="0" u="none" strike="noStrike" baseline="0">
                <a:solidFill>
                  <a:srgbClr val="000000"/>
                </a:solidFill>
                <a:latin typeface="ＭＳ Ｐゴシック"/>
                <a:ea typeface="ＭＳ Ｐゴシック"/>
              </a:rPr>
              <a:t>0.2</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
          <xdr:cNvSpPr>
            <a:spLocks noChangeArrowheads="1"/>
          </xdr:cNvSpPr>
        </xdr:nvSpPr>
        <xdr:spPr bwMode="auto">
          <a:xfrm>
            <a:off x="2697395" y="39613115"/>
            <a:ext cx="2961087" cy="434666"/>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特定広域団体からの提案等の推進</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道州制特別区域計画の実施状況調査を担当</a:t>
            </a:r>
          </a:p>
        </xdr:txBody>
      </xdr:sp>
      <xdr:sp macro="" textlink="">
        <xdr:nvSpPr>
          <xdr:cNvPr id="5" name="Line 5"/>
          <xdr:cNvSpPr>
            <a:spLocks noChangeShapeType="1"/>
          </xdr:cNvSpPr>
        </xdr:nvSpPr>
        <xdr:spPr bwMode="auto">
          <a:xfrm>
            <a:off x="4177938" y="40179171"/>
            <a:ext cx="0" cy="54393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4"/>
          <xdr:cNvSpPr>
            <a:spLocks noChangeArrowheads="1"/>
          </xdr:cNvSpPr>
        </xdr:nvSpPr>
        <xdr:spPr bwMode="auto">
          <a:xfrm>
            <a:off x="2998130" y="40832314"/>
            <a:ext cx="2359616" cy="701565"/>
          </a:xfrm>
          <a:prstGeom prst="rect">
            <a:avLst/>
          </a:prstGeom>
          <a:solidFill>
            <a:srgbClr val="FFFFFF"/>
          </a:solidFill>
          <a:ln w="9525">
            <a:solidFill>
              <a:srgbClr val="000000"/>
            </a:solidFill>
            <a:miter lim="800000"/>
            <a:headEnd/>
            <a:tailEnd/>
          </a:ln>
        </xdr:spPr>
        <xdr:txBody>
          <a:bodyPr vertOverflow="clip" wrap="square" lIns="36576" tIns="18288" rIns="36576" bIns="0" anchor="ctr" anchorCtr="1"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事務費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委員等旅費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6"/>
          <xdr:cNvSpPr>
            <a:spLocks noChangeArrowheads="1"/>
          </xdr:cNvSpPr>
        </xdr:nvSpPr>
        <xdr:spPr bwMode="auto">
          <a:xfrm>
            <a:off x="2612572" y="41681400"/>
            <a:ext cx="3130732" cy="381286"/>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道州制特区の推進に係るヒアリング調査関連経費</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12</v>
      </c>
      <c r="AT2" s="932"/>
      <c r="AU2" s="932"/>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550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180</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552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33" t="str">
        <f>入力規則等!A28</f>
        <v>-</v>
      </c>
      <c r="H8" s="706"/>
      <c r="I8" s="706"/>
      <c r="J8" s="706"/>
      <c r="K8" s="706"/>
      <c r="L8" s="706"/>
      <c r="M8" s="706"/>
      <c r="N8" s="706"/>
      <c r="O8" s="706"/>
      <c r="P8" s="706"/>
      <c r="Q8" s="706"/>
      <c r="R8" s="706"/>
      <c r="S8" s="706"/>
      <c r="T8" s="706"/>
      <c r="U8" s="706"/>
      <c r="V8" s="706"/>
      <c r="W8" s="706"/>
      <c r="X8" s="934"/>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5" t="s">
        <v>24</v>
      </c>
      <c r="B12" s="936"/>
      <c r="C12" s="936"/>
      <c r="D12" s="936"/>
      <c r="E12" s="936"/>
      <c r="F12" s="937"/>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1.024</v>
      </c>
      <c r="Q13" s="644"/>
      <c r="R13" s="644"/>
      <c r="S13" s="644"/>
      <c r="T13" s="644"/>
      <c r="U13" s="644"/>
      <c r="V13" s="645"/>
      <c r="W13" s="643">
        <v>1.0209999999999999</v>
      </c>
      <c r="X13" s="644"/>
      <c r="Y13" s="644"/>
      <c r="Z13" s="644"/>
      <c r="AA13" s="644"/>
      <c r="AB13" s="644"/>
      <c r="AC13" s="645"/>
      <c r="AD13" s="643">
        <v>0.89800000000000002</v>
      </c>
      <c r="AE13" s="644"/>
      <c r="AF13" s="644"/>
      <c r="AG13" s="644"/>
      <c r="AH13" s="644"/>
      <c r="AI13" s="644"/>
      <c r="AJ13" s="645"/>
      <c r="AK13" s="643">
        <v>0.68600000000000005</v>
      </c>
      <c r="AL13" s="644"/>
      <c r="AM13" s="644"/>
      <c r="AN13" s="644"/>
      <c r="AO13" s="644"/>
      <c r="AP13" s="644"/>
      <c r="AQ13" s="645"/>
      <c r="AR13" s="905">
        <v>0.68600000000000005</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489</v>
      </c>
      <c r="AE14" s="644"/>
      <c r="AF14" s="644"/>
      <c r="AG14" s="644"/>
      <c r="AH14" s="644"/>
      <c r="AI14" s="644"/>
      <c r="AJ14" s="645"/>
      <c r="AK14" s="643" t="s">
        <v>489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t="s">
        <v>489</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489</v>
      </c>
      <c r="X16" s="644"/>
      <c r="Y16" s="644"/>
      <c r="Z16" s="644"/>
      <c r="AA16" s="644"/>
      <c r="AB16" s="644"/>
      <c r="AC16" s="645"/>
      <c r="AD16" s="643" t="s">
        <v>490</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490</v>
      </c>
      <c r="X17" s="644"/>
      <c r="Y17" s="644"/>
      <c r="Z17" s="644"/>
      <c r="AA17" s="644"/>
      <c r="AB17" s="644"/>
      <c r="AC17" s="645"/>
      <c r="AD17" s="643" t="s">
        <v>489</v>
      </c>
      <c r="AE17" s="644"/>
      <c r="AF17" s="644"/>
      <c r="AG17" s="644"/>
      <c r="AH17" s="644"/>
      <c r="AI17" s="644"/>
      <c r="AJ17" s="645"/>
      <c r="AK17" s="643" t="s">
        <v>491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1.024</v>
      </c>
      <c r="Q18" s="865"/>
      <c r="R18" s="865"/>
      <c r="S18" s="865"/>
      <c r="T18" s="865"/>
      <c r="U18" s="865"/>
      <c r="V18" s="866"/>
      <c r="W18" s="864">
        <f>SUM(W13:AC17)</f>
        <v>1.0209999999999999</v>
      </c>
      <c r="X18" s="865"/>
      <c r="Y18" s="865"/>
      <c r="Z18" s="865"/>
      <c r="AA18" s="865"/>
      <c r="AB18" s="865"/>
      <c r="AC18" s="866"/>
      <c r="AD18" s="864">
        <f>SUM(AD13:AJ17)</f>
        <v>0.89800000000000002</v>
      </c>
      <c r="AE18" s="865"/>
      <c r="AF18" s="865"/>
      <c r="AG18" s="865"/>
      <c r="AH18" s="865"/>
      <c r="AI18" s="865"/>
      <c r="AJ18" s="866"/>
      <c r="AK18" s="864">
        <f>SUM(AK13:AQ17)</f>
        <v>0.68600000000000005</v>
      </c>
      <c r="AL18" s="865"/>
      <c r="AM18" s="865"/>
      <c r="AN18" s="865"/>
      <c r="AO18" s="865"/>
      <c r="AP18" s="865"/>
      <c r="AQ18" s="866"/>
      <c r="AR18" s="864">
        <f>SUM(AR13:AX17)</f>
        <v>0.68600000000000005</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0.20992</v>
      </c>
      <c r="Q19" s="644"/>
      <c r="R19" s="644"/>
      <c r="S19" s="644"/>
      <c r="T19" s="644"/>
      <c r="U19" s="644"/>
      <c r="V19" s="645"/>
      <c r="W19" s="643">
        <v>0.44692700000000002</v>
      </c>
      <c r="X19" s="644"/>
      <c r="Y19" s="644"/>
      <c r="Z19" s="644"/>
      <c r="AA19" s="644"/>
      <c r="AB19" s="644"/>
      <c r="AC19" s="645"/>
      <c r="AD19" s="643">
        <v>0.17999299999999999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0.20499999999999999</v>
      </c>
      <c r="Q20" s="304"/>
      <c r="R20" s="304"/>
      <c r="S20" s="304"/>
      <c r="T20" s="304"/>
      <c r="U20" s="304"/>
      <c r="V20" s="304"/>
      <c r="W20" s="304">
        <f t="shared" ref="W20" si="0">IF(W18=0, "-", SUM(W19)/W18)</f>
        <v>0.43773457394711074</v>
      </c>
      <c r="X20" s="304"/>
      <c r="Y20" s="304"/>
      <c r="Z20" s="304"/>
      <c r="AA20" s="304"/>
      <c r="AB20" s="304"/>
      <c r="AC20" s="304"/>
      <c r="AD20" s="304">
        <f t="shared" ref="AD20" si="1">IF(AD18=0, "-", SUM(AD19)/AD18)</f>
        <v>0.20043763919821825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8"/>
      <c r="G21" s="302" t="s">
        <v>398</v>
      </c>
      <c r="H21" s="303"/>
      <c r="I21" s="303"/>
      <c r="J21" s="303"/>
      <c r="K21" s="303"/>
      <c r="L21" s="303"/>
      <c r="M21" s="303"/>
      <c r="N21" s="303"/>
      <c r="O21" s="303"/>
      <c r="P21" s="304">
        <f>IF(P19=0, "-", SUM(P19)/SUM(P13,P14))</f>
        <v>0.20499999999999999</v>
      </c>
      <c r="Q21" s="304"/>
      <c r="R21" s="304"/>
      <c r="S21" s="304"/>
      <c r="T21" s="304"/>
      <c r="U21" s="304"/>
      <c r="V21" s="304"/>
      <c r="W21" s="304">
        <f t="shared" ref="W21" si="2">IF(W19=0, "-", SUM(W19)/SUM(W13,W14))</f>
        <v>0.43773457394711074</v>
      </c>
      <c r="X21" s="304"/>
      <c r="Y21" s="304"/>
      <c r="Z21" s="304"/>
      <c r="AA21" s="304"/>
      <c r="AB21" s="304"/>
      <c r="AC21" s="304"/>
      <c r="AD21" s="304">
        <f t="shared" ref="AD21" si="3">IF(AD19=0, "-", SUM(AD19)/SUM(AD13,AD14))</f>
        <v>0.20043763919821825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470</v>
      </c>
      <c r="B22" s="957"/>
      <c r="C22" s="957"/>
      <c r="D22" s="957"/>
      <c r="E22" s="957"/>
      <c r="F22" s="958"/>
      <c r="G22" s="943"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492</v>
      </c>
      <c r="H23" s="945"/>
      <c r="I23" s="945"/>
      <c r="J23" s="945"/>
      <c r="K23" s="945"/>
      <c r="L23" s="945"/>
      <c r="M23" s="945"/>
      <c r="N23" s="945"/>
      <c r="O23" s="946"/>
      <c r="P23" s="905">
        <v>0.307</v>
      </c>
      <c r="Q23" s="906"/>
      <c r="R23" s="906"/>
      <c r="S23" s="906"/>
      <c r="T23" s="906"/>
      <c r="U23" s="906"/>
      <c r="V23" s="923"/>
      <c r="W23" s="905">
        <v>0.3</v>
      </c>
      <c r="X23" s="906"/>
      <c r="Y23" s="906"/>
      <c r="Z23" s="906"/>
      <c r="AA23" s="906"/>
      <c r="AB23" s="906"/>
      <c r="AC23" s="923"/>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493</v>
      </c>
      <c r="H24" s="948"/>
      <c r="I24" s="948"/>
      <c r="J24" s="948"/>
      <c r="K24" s="948"/>
      <c r="L24" s="948"/>
      <c r="M24" s="948"/>
      <c r="N24" s="948"/>
      <c r="O24" s="949"/>
      <c r="P24" s="643">
        <v>0.19</v>
      </c>
      <c r="Q24" s="644"/>
      <c r="R24" s="644"/>
      <c r="S24" s="644"/>
      <c r="T24" s="644"/>
      <c r="U24" s="644"/>
      <c r="V24" s="645"/>
      <c r="W24" s="643">
        <v>0.19700000000000001</v>
      </c>
      <c r="X24" s="644"/>
      <c r="Y24" s="644"/>
      <c r="Z24" s="644"/>
      <c r="AA24" s="644"/>
      <c r="AB24" s="644"/>
      <c r="AC24" s="64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t="s">
        <v>494</v>
      </c>
      <c r="H25" s="948"/>
      <c r="I25" s="948"/>
      <c r="J25" s="948"/>
      <c r="K25" s="948"/>
      <c r="L25" s="948"/>
      <c r="M25" s="948"/>
      <c r="N25" s="948"/>
      <c r="O25" s="949"/>
      <c r="P25" s="643">
        <v>0.108</v>
      </c>
      <c r="Q25" s="644"/>
      <c r="R25" s="644"/>
      <c r="S25" s="644"/>
      <c r="T25" s="644"/>
      <c r="U25" s="644"/>
      <c r="V25" s="645"/>
      <c r="W25" s="643">
        <v>0.108</v>
      </c>
      <c r="X25" s="644"/>
      <c r="Y25" s="644"/>
      <c r="Z25" s="644"/>
      <c r="AA25" s="644"/>
      <c r="AB25" s="644"/>
      <c r="AC25" s="64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495</v>
      </c>
      <c r="H26" s="948"/>
      <c r="I26" s="948"/>
      <c r="J26" s="948"/>
      <c r="K26" s="948"/>
      <c r="L26" s="948"/>
      <c r="M26" s="948"/>
      <c r="N26" s="948"/>
      <c r="O26" s="949"/>
      <c r="P26" s="924">
        <v>8.1000000000000003E-2</v>
      </c>
      <c r="Q26" s="925"/>
      <c r="R26" s="925"/>
      <c r="S26" s="925"/>
      <c r="T26" s="925"/>
      <c r="U26" s="925"/>
      <c r="V26" s="926"/>
      <c r="W26" s="643">
        <v>8.1000000000000003E-2</v>
      </c>
      <c r="X26" s="644"/>
      <c r="Y26" s="644"/>
      <c r="Z26" s="644"/>
      <c r="AA26" s="644"/>
      <c r="AB26" s="644"/>
      <c r="AC26" s="64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927"/>
      <c r="Q27" s="928"/>
      <c r="R27" s="928"/>
      <c r="S27" s="928"/>
      <c r="T27" s="928"/>
      <c r="U27" s="928"/>
      <c r="V27" s="929"/>
      <c r="W27" s="643"/>
      <c r="X27" s="644"/>
      <c r="Y27" s="644"/>
      <c r="Z27" s="644"/>
      <c r="AA27" s="644"/>
      <c r="AB27" s="644"/>
      <c r="AC27" s="64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382</v>
      </c>
      <c r="H28" s="951"/>
      <c r="I28" s="951"/>
      <c r="J28" s="951"/>
      <c r="K28" s="951"/>
      <c r="L28" s="951"/>
      <c r="M28" s="951"/>
      <c r="N28" s="951"/>
      <c r="O28" s="952"/>
      <c r="P28" s="864">
        <f>P29-SUM(P23:P27)</f>
        <v>0</v>
      </c>
      <c r="Q28" s="865"/>
      <c r="R28" s="865"/>
      <c r="S28" s="865"/>
      <c r="T28" s="865"/>
      <c r="U28" s="865"/>
      <c r="V28" s="866"/>
      <c r="W28" s="864">
        <f>W29-SUM(W23:W27)</f>
        <v>0</v>
      </c>
      <c r="X28" s="865"/>
      <c r="Y28" s="865"/>
      <c r="Z28" s="865"/>
      <c r="AA28" s="865"/>
      <c r="AB28" s="865"/>
      <c r="AC28" s="866"/>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643">
        <f>AK13</f>
        <v>0.68600000000000005</v>
      </c>
      <c r="Q29" s="644"/>
      <c r="R29" s="644"/>
      <c r="S29" s="644"/>
      <c r="T29" s="644"/>
      <c r="U29" s="644"/>
      <c r="V29" s="645"/>
      <c r="W29" s="919">
        <f>AR13</f>
        <v>0.68600000000000005</v>
      </c>
      <c r="X29" s="920"/>
      <c r="Y29" s="920"/>
      <c r="Z29" s="920"/>
      <c r="AA29" s="920"/>
      <c r="AB29" s="920"/>
      <c r="AC29" s="921"/>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534</v>
      </c>
      <c r="AR31" s="186"/>
      <c r="AS31" s="119" t="s">
        <v>307</v>
      </c>
      <c r="AT31" s="120"/>
      <c r="AU31" s="185" t="s">
        <v>532</v>
      </c>
      <c r="AV31" s="185"/>
      <c r="AW31" s="384" t="s">
        <v>296</v>
      </c>
      <c r="AX31" s="385"/>
    </row>
    <row r="32" spans="1:50" ht="23.25" customHeight="1" x14ac:dyDescent="0.15">
      <c r="A32" s="389"/>
      <c r="B32" s="387"/>
      <c r="C32" s="387"/>
      <c r="D32" s="387"/>
      <c r="E32" s="387"/>
      <c r="F32" s="388"/>
      <c r="G32" s="550" t="s">
        <v>489</v>
      </c>
      <c r="H32" s="551"/>
      <c r="I32" s="551"/>
      <c r="J32" s="551"/>
      <c r="K32" s="551"/>
      <c r="L32" s="551"/>
      <c r="M32" s="551"/>
      <c r="N32" s="551"/>
      <c r="O32" s="552"/>
      <c r="P32" s="91" t="s">
        <v>489</v>
      </c>
      <c r="Q32" s="91"/>
      <c r="R32" s="91"/>
      <c r="S32" s="91"/>
      <c r="T32" s="91"/>
      <c r="U32" s="91"/>
      <c r="V32" s="91"/>
      <c r="W32" s="91"/>
      <c r="X32" s="92"/>
      <c r="Y32" s="457" t="s">
        <v>12</v>
      </c>
      <c r="Z32" s="517"/>
      <c r="AA32" s="518"/>
      <c r="AB32" s="447" t="s">
        <v>530</v>
      </c>
      <c r="AC32" s="447"/>
      <c r="AD32" s="447"/>
      <c r="AE32" s="204" t="s">
        <v>530</v>
      </c>
      <c r="AF32" s="205"/>
      <c r="AG32" s="205"/>
      <c r="AH32" s="205"/>
      <c r="AI32" s="204" t="s">
        <v>530</v>
      </c>
      <c r="AJ32" s="205"/>
      <c r="AK32" s="205"/>
      <c r="AL32" s="205"/>
      <c r="AM32" s="204" t="s">
        <v>530</v>
      </c>
      <c r="AN32" s="205"/>
      <c r="AO32" s="205"/>
      <c r="AP32" s="205"/>
      <c r="AQ32" s="326" t="s">
        <v>530</v>
      </c>
      <c r="AR32" s="193"/>
      <c r="AS32" s="193"/>
      <c r="AT32" s="327"/>
      <c r="AU32" s="205" t="s">
        <v>530</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532</v>
      </c>
      <c r="AC33" s="509"/>
      <c r="AD33" s="509"/>
      <c r="AE33" s="204" t="s">
        <v>530</v>
      </c>
      <c r="AF33" s="205"/>
      <c r="AG33" s="205"/>
      <c r="AH33" s="205"/>
      <c r="AI33" s="204" t="s">
        <v>530</v>
      </c>
      <c r="AJ33" s="205"/>
      <c r="AK33" s="205"/>
      <c r="AL33" s="205"/>
      <c r="AM33" s="204" t="s">
        <v>533</v>
      </c>
      <c r="AN33" s="205"/>
      <c r="AO33" s="205"/>
      <c r="AP33" s="205"/>
      <c r="AQ33" s="326" t="s">
        <v>530</v>
      </c>
      <c r="AR33" s="193"/>
      <c r="AS33" s="193"/>
      <c r="AT33" s="327"/>
      <c r="AU33" s="205" t="s">
        <v>531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530</v>
      </c>
      <c r="AF34" s="205"/>
      <c r="AG34" s="205"/>
      <c r="AH34" s="205"/>
      <c r="AI34" s="204" t="s">
        <v>530</v>
      </c>
      <c r="AJ34" s="205"/>
      <c r="AK34" s="205"/>
      <c r="AL34" s="205"/>
      <c r="AM34" s="204" t="s">
        <v>530</v>
      </c>
      <c r="AN34" s="205"/>
      <c r="AO34" s="205"/>
      <c r="AP34" s="205"/>
      <c r="AQ34" s="326" t="s">
        <v>530</v>
      </c>
      <c r="AR34" s="193"/>
      <c r="AS34" s="193"/>
      <c r="AT34" s="327"/>
      <c r="AU34" s="205" t="s">
        <v>530</v>
      </c>
      <c r="AV34" s="205"/>
      <c r="AW34" s="205"/>
      <c r="AX34" s="207"/>
    </row>
    <row r="35" spans="1:50" ht="23.25" customHeight="1" x14ac:dyDescent="0.15">
      <c r="A35" s="212" t="s">
        <v>424</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9"/>
    </row>
    <row r="80" spans="1:50"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33.6" customHeight="1" x14ac:dyDescent="0.15">
      <c r="A82" s="851"/>
      <c r="B82" s="513"/>
      <c r="C82" s="414"/>
      <c r="D82" s="414"/>
      <c r="E82" s="414"/>
      <c r="F82" s="415"/>
      <c r="G82" s="662" t="s">
        <v>496</v>
      </c>
      <c r="H82" s="662"/>
      <c r="I82" s="662"/>
      <c r="J82" s="662"/>
      <c r="K82" s="662"/>
      <c r="L82" s="662"/>
      <c r="M82" s="662"/>
      <c r="N82" s="662"/>
      <c r="O82" s="662"/>
      <c r="P82" s="662"/>
      <c r="Q82" s="662"/>
      <c r="R82" s="662"/>
      <c r="S82" s="662"/>
      <c r="T82" s="662"/>
      <c r="U82" s="662"/>
      <c r="V82" s="662"/>
      <c r="W82" s="662"/>
      <c r="X82" s="662"/>
      <c r="Y82" s="662"/>
      <c r="Z82" s="662"/>
      <c r="AA82" s="663"/>
      <c r="AB82" s="870" t="s">
        <v>497</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33.6"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33.6"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489</v>
      </c>
      <c r="AR86" s="185"/>
      <c r="AS86" s="119" t="s">
        <v>307</v>
      </c>
      <c r="AT86" s="120"/>
      <c r="AU86" s="185">
        <v>32</v>
      </c>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498</v>
      </c>
      <c r="H87" s="91"/>
      <c r="I87" s="91"/>
      <c r="J87" s="91"/>
      <c r="K87" s="91"/>
      <c r="L87" s="91"/>
      <c r="M87" s="91"/>
      <c r="N87" s="91"/>
      <c r="O87" s="92"/>
      <c r="P87" s="91" t="s">
        <v>499</v>
      </c>
      <c r="Q87" s="500"/>
      <c r="R87" s="500"/>
      <c r="S87" s="500"/>
      <c r="T87" s="500"/>
      <c r="U87" s="500"/>
      <c r="V87" s="500"/>
      <c r="W87" s="500"/>
      <c r="X87" s="501"/>
      <c r="Y87" s="547" t="s">
        <v>61</v>
      </c>
      <c r="Z87" s="548"/>
      <c r="AA87" s="549"/>
      <c r="AB87" s="447" t="s">
        <v>297</v>
      </c>
      <c r="AC87" s="447"/>
      <c r="AD87" s="447"/>
      <c r="AE87" s="204">
        <v>100</v>
      </c>
      <c r="AF87" s="205"/>
      <c r="AG87" s="205"/>
      <c r="AH87" s="205"/>
      <c r="AI87" s="204">
        <v>100</v>
      </c>
      <c r="AJ87" s="205"/>
      <c r="AK87" s="205"/>
      <c r="AL87" s="205"/>
      <c r="AM87" s="204">
        <v>100</v>
      </c>
      <c r="AN87" s="205"/>
      <c r="AO87" s="205"/>
      <c r="AP87" s="205"/>
      <c r="AQ87" s="326" t="s">
        <v>489</v>
      </c>
      <c r="AR87" s="193"/>
      <c r="AS87" s="193"/>
      <c r="AT87" s="327"/>
      <c r="AU87" s="205" t="s">
        <v>489</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500</v>
      </c>
      <c r="AC88" s="509"/>
      <c r="AD88" s="509"/>
      <c r="AE88" s="204">
        <v>100</v>
      </c>
      <c r="AF88" s="205"/>
      <c r="AG88" s="205"/>
      <c r="AH88" s="205"/>
      <c r="AI88" s="204">
        <v>100</v>
      </c>
      <c r="AJ88" s="205"/>
      <c r="AK88" s="205"/>
      <c r="AL88" s="205"/>
      <c r="AM88" s="204">
        <v>100</v>
      </c>
      <c r="AN88" s="205"/>
      <c r="AO88" s="205"/>
      <c r="AP88" s="205"/>
      <c r="AQ88" s="326" t="s">
        <v>489</v>
      </c>
      <c r="AR88" s="193"/>
      <c r="AS88" s="193"/>
      <c r="AT88" s="327"/>
      <c r="AU88" s="205">
        <v>100</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v>100</v>
      </c>
      <c r="AF89" s="205"/>
      <c r="AG89" s="205"/>
      <c r="AH89" s="205"/>
      <c r="AI89" s="204">
        <v>100</v>
      </c>
      <c r="AJ89" s="205"/>
      <c r="AK89" s="205"/>
      <c r="AL89" s="205"/>
      <c r="AM89" s="204">
        <v>100</v>
      </c>
      <c r="AN89" s="205"/>
      <c r="AO89" s="205"/>
      <c r="AP89" s="205"/>
      <c r="AQ89" s="326" t="s">
        <v>489</v>
      </c>
      <c r="AR89" s="193"/>
      <c r="AS89" s="193"/>
      <c r="AT89" s="327"/>
      <c r="AU89" s="205" t="s">
        <v>489</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501</v>
      </c>
      <c r="H101" s="91"/>
      <c r="I101" s="91"/>
      <c r="J101" s="91"/>
      <c r="K101" s="91"/>
      <c r="L101" s="91"/>
      <c r="M101" s="91"/>
      <c r="N101" s="91"/>
      <c r="O101" s="91"/>
      <c r="P101" s="91"/>
      <c r="Q101" s="91"/>
      <c r="R101" s="91"/>
      <c r="S101" s="91"/>
      <c r="T101" s="91"/>
      <c r="U101" s="91"/>
      <c r="V101" s="91"/>
      <c r="W101" s="91"/>
      <c r="X101" s="92"/>
      <c r="Y101" s="528" t="s">
        <v>54</v>
      </c>
      <c r="Z101" s="529"/>
      <c r="AA101" s="530"/>
      <c r="AB101" s="447" t="s">
        <v>502</v>
      </c>
      <c r="AC101" s="447"/>
      <c r="AD101" s="447"/>
      <c r="AE101" s="204">
        <v>1</v>
      </c>
      <c r="AF101" s="205"/>
      <c r="AG101" s="205"/>
      <c r="AH101" s="206"/>
      <c r="AI101" s="204">
        <v>1</v>
      </c>
      <c r="AJ101" s="205"/>
      <c r="AK101" s="205"/>
      <c r="AL101" s="206"/>
      <c r="AM101" s="204">
        <v>1</v>
      </c>
      <c r="AN101" s="205"/>
      <c r="AO101" s="205"/>
      <c r="AP101" s="206"/>
      <c r="AQ101" s="204" t="s">
        <v>530</v>
      </c>
      <c r="AR101" s="205"/>
      <c r="AS101" s="205"/>
      <c r="AT101" s="206"/>
      <c r="AU101" s="204" t="s">
        <v>531</v>
      </c>
      <c r="AV101" s="205"/>
      <c r="AW101" s="205"/>
      <c r="AX101" s="207"/>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502</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04">
        <v>1</v>
      </c>
      <c r="AV102" s="205"/>
      <c r="AW102" s="205"/>
      <c r="AX102" s="207"/>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503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504</v>
      </c>
      <c r="AC116" s="449"/>
      <c r="AD116" s="450"/>
      <c r="AE116" s="404">
        <v>0.2</v>
      </c>
      <c r="AF116" s="404"/>
      <c r="AG116" s="404"/>
      <c r="AH116" s="404"/>
      <c r="AI116" s="404">
        <v>0.4</v>
      </c>
      <c r="AJ116" s="404"/>
      <c r="AK116" s="404"/>
      <c r="AL116" s="404"/>
      <c r="AM116" s="404">
        <v>0.2</v>
      </c>
      <c r="AN116" s="404"/>
      <c r="AO116" s="404"/>
      <c r="AP116" s="404"/>
      <c r="AQ116" s="204">
        <v>0.7</v>
      </c>
      <c r="AR116" s="205"/>
      <c r="AS116" s="205"/>
      <c r="AT116" s="205"/>
      <c r="AU116" s="205"/>
      <c r="AV116" s="205"/>
      <c r="AW116" s="205"/>
      <c r="AX116" s="207"/>
    </row>
    <row r="117" spans="1:50" ht="46.1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505</v>
      </c>
      <c r="AC117" s="459"/>
      <c r="AD117" s="460"/>
      <c r="AE117" s="537" t="s">
        <v>506</v>
      </c>
      <c r="AF117" s="537"/>
      <c r="AG117" s="537"/>
      <c r="AH117" s="537"/>
      <c r="AI117" s="537" t="s">
        <v>507</v>
      </c>
      <c r="AJ117" s="537"/>
      <c r="AK117" s="537"/>
      <c r="AL117" s="537"/>
      <c r="AM117" s="537" t="s">
        <v>529</v>
      </c>
      <c r="AN117" s="537"/>
      <c r="AO117" s="537"/>
      <c r="AP117" s="537"/>
      <c r="AQ117" s="537" t="s">
        <v>528</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489</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508</v>
      </c>
      <c r="H134" s="91"/>
      <c r="I134" s="91"/>
      <c r="J134" s="91"/>
      <c r="K134" s="91"/>
      <c r="L134" s="91"/>
      <c r="M134" s="91"/>
      <c r="N134" s="91"/>
      <c r="O134" s="91"/>
      <c r="P134" s="91"/>
      <c r="Q134" s="91"/>
      <c r="R134" s="91"/>
      <c r="S134" s="91"/>
      <c r="T134" s="91"/>
      <c r="U134" s="91"/>
      <c r="V134" s="91"/>
      <c r="W134" s="91"/>
      <c r="X134" s="92"/>
      <c r="Y134" s="187" t="s">
        <v>321</v>
      </c>
      <c r="Z134" s="188"/>
      <c r="AA134" s="189"/>
      <c r="AB134" s="190" t="s">
        <v>297</v>
      </c>
      <c r="AC134" s="191"/>
      <c r="AD134" s="191"/>
      <c r="AE134" s="192">
        <v>100</v>
      </c>
      <c r="AF134" s="193"/>
      <c r="AG134" s="193"/>
      <c r="AH134" s="193"/>
      <c r="AI134" s="192">
        <v>100</v>
      </c>
      <c r="AJ134" s="193"/>
      <c r="AK134" s="193"/>
      <c r="AL134" s="193"/>
      <c r="AM134" s="192">
        <v>100</v>
      </c>
      <c r="AN134" s="193"/>
      <c r="AO134" s="193"/>
      <c r="AP134" s="193"/>
      <c r="AQ134" s="192" t="s">
        <v>489</v>
      </c>
      <c r="AR134" s="193"/>
      <c r="AS134" s="193"/>
      <c r="AT134" s="193"/>
      <c r="AU134" s="192" t="s">
        <v>489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297</v>
      </c>
      <c r="AC135" s="199"/>
      <c r="AD135" s="199"/>
      <c r="AE135" s="192">
        <v>100</v>
      </c>
      <c r="AF135" s="193"/>
      <c r="AG135" s="193"/>
      <c r="AH135" s="193"/>
      <c r="AI135" s="192">
        <v>100</v>
      </c>
      <c r="AJ135" s="193"/>
      <c r="AK135" s="193"/>
      <c r="AL135" s="193"/>
      <c r="AM135" s="192">
        <v>100</v>
      </c>
      <c r="AN135" s="193"/>
      <c r="AO135" s="193"/>
      <c r="AP135" s="193"/>
      <c r="AQ135" s="192" t="s">
        <v>489</v>
      </c>
      <c r="AR135" s="193"/>
      <c r="AS135" s="193"/>
      <c r="AT135" s="193"/>
      <c r="AU135" s="192">
        <v>100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t="s">
        <v>489</v>
      </c>
      <c r="H154" s="91"/>
      <c r="I154" s="91"/>
      <c r="J154" s="91"/>
      <c r="K154" s="91"/>
      <c r="L154" s="91"/>
      <c r="M154" s="91"/>
      <c r="N154" s="91"/>
      <c r="O154" s="91"/>
      <c r="P154" s="92"/>
      <c r="Q154" s="111" t="s">
        <v>509</v>
      </c>
      <c r="R154" s="91"/>
      <c r="S154" s="91"/>
      <c r="T154" s="91"/>
      <c r="U154" s="91"/>
      <c r="V154" s="91"/>
      <c r="W154" s="91"/>
      <c r="X154" s="91"/>
      <c r="Y154" s="91"/>
      <c r="Z154" s="91"/>
      <c r="AA154" s="279"/>
      <c r="AB154" s="127" t="s">
        <v>489</v>
      </c>
      <c r="AC154" s="128"/>
      <c r="AD154" s="128"/>
      <c r="AE154" s="133" t="s">
        <v>510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489</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00.9"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535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536</v>
      </c>
      <c r="AH703" s="88"/>
      <c r="AI703" s="88"/>
      <c r="AJ703" s="88"/>
      <c r="AK703" s="88"/>
      <c r="AL703" s="88"/>
      <c r="AM703" s="88"/>
      <c r="AN703" s="88"/>
      <c r="AO703" s="88"/>
      <c r="AP703" s="88"/>
      <c r="AQ703" s="88"/>
      <c r="AR703" s="88"/>
      <c r="AS703" s="88"/>
      <c r="AT703" s="88"/>
      <c r="AU703" s="88"/>
      <c r="AV703" s="88"/>
      <c r="AW703" s="88"/>
      <c r="AX703" s="89"/>
    </row>
    <row r="704" spans="1:50" ht="55.9"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537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512</v>
      </c>
      <c r="AE705" s="701"/>
      <c r="AF705" s="701"/>
      <c r="AG705" s="111" t="s">
        <v>530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513</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512</v>
      </c>
      <c r="AE708" s="591"/>
      <c r="AF708" s="591"/>
      <c r="AG708" s="728" t="s">
        <v>530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538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512</v>
      </c>
      <c r="AE710" s="315"/>
      <c r="AF710" s="315"/>
      <c r="AG710" s="87" t="s">
        <v>530</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539</v>
      </c>
      <c r="AH711" s="88"/>
      <c r="AI711" s="88"/>
      <c r="AJ711" s="88"/>
      <c r="AK711" s="88"/>
      <c r="AL711" s="88"/>
      <c r="AM711" s="88"/>
      <c r="AN711" s="88"/>
      <c r="AO711" s="88"/>
      <c r="AP711" s="88"/>
      <c r="AQ711" s="88"/>
      <c r="AR711" s="88"/>
      <c r="AS711" s="88"/>
      <c r="AT711" s="88"/>
      <c r="AU711" s="88"/>
      <c r="AV711" s="88"/>
      <c r="AW711" s="88"/>
      <c r="AX711" s="89"/>
    </row>
    <row r="712" spans="1:50" ht="49.9"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483</v>
      </c>
      <c r="AE712" s="769"/>
      <c r="AF712" s="769"/>
      <c r="AG712" s="796" t="s">
        <v>545</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512</v>
      </c>
      <c r="AE713" s="315"/>
      <c r="AF713" s="649"/>
      <c r="AG713" s="87" t="s">
        <v>530</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540</v>
      </c>
      <c r="AH714" s="723"/>
      <c r="AI714" s="723"/>
      <c r="AJ714" s="723"/>
      <c r="AK714" s="723"/>
      <c r="AL714" s="723"/>
      <c r="AM714" s="723"/>
      <c r="AN714" s="723"/>
      <c r="AO714" s="723"/>
      <c r="AP714" s="723"/>
      <c r="AQ714" s="723"/>
      <c r="AR714" s="723"/>
      <c r="AS714" s="723"/>
      <c r="AT714" s="723"/>
      <c r="AU714" s="723"/>
      <c r="AV714" s="723"/>
      <c r="AW714" s="723"/>
      <c r="AX714" s="724"/>
    </row>
    <row r="715" spans="1:50" ht="52.9"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541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7" t="s">
        <v>542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543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544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512</v>
      </c>
      <c r="AE719" s="591"/>
      <c r="AF719" s="591"/>
      <c r="AG719" s="111" t="s">
        <v>489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546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549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551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515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3" t="s">
        <v>468</v>
      </c>
      <c r="B737" s="196"/>
      <c r="C737" s="196"/>
      <c r="D737" s="197"/>
      <c r="E737" s="982" t="s">
        <v>516</v>
      </c>
      <c r="F737" s="982"/>
      <c r="G737" s="982"/>
      <c r="H737" s="982"/>
      <c r="I737" s="982"/>
      <c r="J737" s="982"/>
      <c r="K737" s="982"/>
      <c r="L737" s="982"/>
      <c r="M737" s="982"/>
      <c r="N737" s="351" t="s">
        <v>461</v>
      </c>
      <c r="O737" s="351"/>
      <c r="P737" s="351"/>
      <c r="Q737" s="351"/>
      <c r="R737" s="982" t="s">
        <v>517</v>
      </c>
      <c r="S737" s="982"/>
      <c r="T737" s="982"/>
      <c r="U737" s="982"/>
      <c r="V737" s="982"/>
      <c r="W737" s="982"/>
      <c r="X737" s="982"/>
      <c r="Y737" s="982"/>
      <c r="Z737" s="982"/>
      <c r="AA737" s="351" t="s">
        <v>460</v>
      </c>
      <c r="AB737" s="351"/>
      <c r="AC737" s="351"/>
      <c r="AD737" s="351"/>
      <c r="AE737" s="982" t="s">
        <v>518</v>
      </c>
      <c r="AF737" s="982"/>
      <c r="AG737" s="982"/>
      <c r="AH737" s="982"/>
      <c r="AI737" s="982"/>
      <c r="AJ737" s="982"/>
      <c r="AK737" s="982"/>
      <c r="AL737" s="982"/>
      <c r="AM737" s="982"/>
      <c r="AN737" s="351" t="s">
        <v>459</v>
      </c>
      <c r="AO737" s="351"/>
      <c r="AP737" s="351"/>
      <c r="AQ737" s="351"/>
      <c r="AR737" s="974" t="s">
        <v>519</v>
      </c>
      <c r="AS737" s="975"/>
      <c r="AT737" s="975"/>
      <c r="AU737" s="975"/>
      <c r="AV737" s="975"/>
      <c r="AW737" s="975"/>
      <c r="AX737" s="976"/>
      <c r="AY737" s="75"/>
      <c r="AZ737" s="75"/>
    </row>
    <row r="738" spans="1:52" ht="24.75" customHeight="1" x14ac:dyDescent="0.15">
      <c r="A738" s="983" t="s">
        <v>458</v>
      </c>
      <c r="B738" s="196"/>
      <c r="C738" s="196"/>
      <c r="D738" s="197"/>
      <c r="E738" s="982" t="s">
        <v>520</v>
      </c>
      <c r="F738" s="982"/>
      <c r="G738" s="982"/>
      <c r="H738" s="982"/>
      <c r="I738" s="982"/>
      <c r="J738" s="982"/>
      <c r="K738" s="982"/>
      <c r="L738" s="982"/>
      <c r="M738" s="982"/>
      <c r="N738" s="351" t="s">
        <v>457</v>
      </c>
      <c r="O738" s="351"/>
      <c r="P738" s="351"/>
      <c r="Q738" s="351"/>
      <c r="R738" s="982" t="s">
        <v>521</v>
      </c>
      <c r="S738" s="982"/>
      <c r="T738" s="982"/>
      <c r="U738" s="982"/>
      <c r="V738" s="982"/>
      <c r="W738" s="982"/>
      <c r="X738" s="982"/>
      <c r="Y738" s="982"/>
      <c r="Z738" s="982"/>
      <c r="AA738" s="351" t="s">
        <v>456</v>
      </c>
      <c r="AB738" s="351"/>
      <c r="AC738" s="351"/>
      <c r="AD738" s="351"/>
      <c r="AE738" s="982" t="s">
        <v>522</v>
      </c>
      <c r="AF738" s="982"/>
      <c r="AG738" s="982"/>
      <c r="AH738" s="982"/>
      <c r="AI738" s="982"/>
      <c r="AJ738" s="982"/>
      <c r="AK738" s="982"/>
      <c r="AL738" s="982"/>
      <c r="AM738" s="982"/>
      <c r="AN738" s="351" t="s">
        <v>452</v>
      </c>
      <c r="AO738" s="351"/>
      <c r="AP738" s="351"/>
      <c r="AQ738" s="351"/>
      <c r="AR738" s="974" t="s">
        <v>523</v>
      </c>
      <c r="AS738" s="975"/>
      <c r="AT738" s="975"/>
      <c r="AU738" s="975"/>
      <c r="AV738" s="975"/>
      <c r="AW738" s="975"/>
      <c r="AX738" s="976"/>
    </row>
    <row r="739" spans="1:52" ht="24.75" customHeight="1" thickBot="1" x14ac:dyDescent="0.2">
      <c r="A739" s="984" t="s">
        <v>448</v>
      </c>
      <c r="B739" s="985"/>
      <c r="C739" s="985"/>
      <c r="D739" s="986"/>
      <c r="E739" s="987" t="s">
        <v>480</v>
      </c>
      <c r="F739" s="977"/>
      <c r="G739" s="977"/>
      <c r="H739" s="79" t="str">
        <f>IF(E739="", "", "(")</f>
        <v>(</v>
      </c>
      <c r="I739" s="977"/>
      <c r="J739" s="977"/>
      <c r="K739" s="79" t="str">
        <f>IF(OR(I739="　", I739=""), "", "-")</f>
        <v/>
      </c>
      <c r="L739" s="978">
        <v>12</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thickBot="1" x14ac:dyDescent="0.2">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489</v>
      </c>
      <c r="H781" s="657"/>
      <c r="I781" s="657"/>
      <c r="J781" s="657"/>
      <c r="K781" s="658"/>
      <c r="L781" s="650" t="s">
        <v>489</v>
      </c>
      <c r="M781" s="651"/>
      <c r="N781" s="651"/>
      <c r="O781" s="651"/>
      <c r="P781" s="651"/>
      <c r="Q781" s="651"/>
      <c r="R781" s="651"/>
      <c r="S781" s="651"/>
      <c r="T781" s="651"/>
      <c r="U781" s="651"/>
      <c r="V781" s="651"/>
      <c r="W781" s="651"/>
      <c r="X781" s="652"/>
      <c r="Y781" s="374" t="s">
        <v>489</v>
      </c>
      <c r="Z781" s="375"/>
      <c r="AA781" s="375"/>
      <c r="AB781" s="791"/>
      <c r="AC781" s="656" t="s">
        <v>488</v>
      </c>
      <c r="AD781" s="657"/>
      <c r="AE781" s="657"/>
      <c r="AF781" s="657"/>
      <c r="AG781" s="658"/>
      <c r="AH781" s="650" t="s">
        <v>489</v>
      </c>
      <c r="AI781" s="651"/>
      <c r="AJ781" s="651"/>
      <c r="AK781" s="651"/>
      <c r="AL781" s="651"/>
      <c r="AM781" s="651"/>
      <c r="AN781" s="651"/>
      <c r="AO781" s="651"/>
      <c r="AP781" s="651"/>
      <c r="AQ781" s="651"/>
      <c r="AR781" s="651"/>
      <c r="AS781" s="651"/>
      <c r="AT781" s="652"/>
      <c r="AU781" s="374" t="s">
        <v>489</v>
      </c>
      <c r="AV781" s="375"/>
      <c r="AW781" s="375"/>
      <c r="AX781" s="376"/>
    </row>
    <row r="782" spans="1:50" ht="24.75" customHeight="1" x14ac:dyDescent="0.15">
      <c r="A782" s="617"/>
      <c r="B782" s="618"/>
      <c r="C782" s="618"/>
      <c r="D782" s="618"/>
      <c r="E782" s="618"/>
      <c r="F782" s="619"/>
      <c r="G782" s="592" t="s">
        <v>489</v>
      </c>
      <c r="H782" s="593"/>
      <c r="I782" s="593"/>
      <c r="J782" s="593"/>
      <c r="K782" s="594"/>
      <c r="L782" s="584" t="s">
        <v>489</v>
      </c>
      <c r="M782" s="585"/>
      <c r="N782" s="585"/>
      <c r="O782" s="585"/>
      <c r="P782" s="585"/>
      <c r="Q782" s="585"/>
      <c r="R782" s="585"/>
      <c r="S782" s="585"/>
      <c r="T782" s="585"/>
      <c r="U782" s="585"/>
      <c r="V782" s="585"/>
      <c r="W782" s="585"/>
      <c r="X782" s="586"/>
      <c r="Y782" s="587" t="s">
        <v>489</v>
      </c>
      <c r="Z782" s="588"/>
      <c r="AA782" s="588"/>
      <c r="AB782" s="598"/>
      <c r="AC782" s="592" t="s">
        <v>489</v>
      </c>
      <c r="AD782" s="593"/>
      <c r="AE782" s="593"/>
      <c r="AF782" s="593"/>
      <c r="AG782" s="594"/>
      <c r="AH782" s="584" t="s">
        <v>489</v>
      </c>
      <c r="AI782" s="585"/>
      <c r="AJ782" s="585"/>
      <c r="AK782" s="585"/>
      <c r="AL782" s="585"/>
      <c r="AM782" s="585"/>
      <c r="AN782" s="585"/>
      <c r="AO782" s="585"/>
      <c r="AP782" s="585"/>
      <c r="AQ782" s="585"/>
      <c r="AR782" s="585"/>
      <c r="AS782" s="585"/>
      <c r="AT782" s="586"/>
      <c r="AU782" s="587" t="s">
        <v>489</v>
      </c>
      <c r="AV782" s="588"/>
      <c r="AW782" s="588"/>
      <c r="AX782" s="589"/>
    </row>
    <row r="783" spans="1:50" ht="24.75" customHeight="1" x14ac:dyDescent="0.15">
      <c r="A783" s="617"/>
      <c r="B783" s="618"/>
      <c r="C783" s="618"/>
      <c r="D783" s="618"/>
      <c r="E783" s="618"/>
      <c r="F783" s="619"/>
      <c r="G783" s="592" t="s">
        <v>489</v>
      </c>
      <c r="H783" s="593"/>
      <c r="I783" s="593"/>
      <c r="J783" s="593"/>
      <c r="K783" s="594"/>
      <c r="L783" s="584" t="s">
        <v>489</v>
      </c>
      <c r="M783" s="585"/>
      <c r="N783" s="585"/>
      <c r="O783" s="585"/>
      <c r="P783" s="585"/>
      <c r="Q783" s="585"/>
      <c r="R783" s="585"/>
      <c r="S783" s="585"/>
      <c r="T783" s="585"/>
      <c r="U783" s="585"/>
      <c r="V783" s="585"/>
      <c r="W783" s="585"/>
      <c r="X783" s="586"/>
      <c r="Y783" s="587" t="s">
        <v>489</v>
      </c>
      <c r="Z783" s="588"/>
      <c r="AA783" s="588"/>
      <c r="AB783" s="598"/>
      <c r="AC783" s="592" t="s">
        <v>490</v>
      </c>
      <c r="AD783" s="593"/>
      <c r="AE783" s="593"/>
      <c r="AF783" s="593"/>
      <c r="AG783" s="594"/>
      <c r="AH783" s="584" t="s">
        <v>489</v>
      </c>
      <c r="AI783" s="585"/>
      <c r="AJ783" s="585"/>
      <c r="AK783" s="585"/>
      <c r="AL783" s="585"/>
      <c r="AM783" s="585"/>
      <c r="AN783" s="585"/>
      <c r="AO783" s="585"/>
      <c r="AP783" s="585"/>
      <c r="AQ783" s="585"/>
      <c r="AR783" s="585"/>
      <c r="AS783" s="585"/>
      <c r="AT783" s="586"/>
      <c r="AU783" s="587" t="s">
        <v>489</v>
      </c>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524</v>
      </c>
      <c r="D837" s="333"/>
      <c r="E837" s="333"/>
      <c r="F837" s="333"/>
      <c r="G837" s="333"/>
      <c r="H837" s="333"/>
      <c r="I837" s="333"/>
      <c r="J837" s="334" t="s">
        <v>489</v>
      </c>
      <c r="K837" s="335"/>
      <c r="L837" s="335"/>
      <c r="M837" s="335"/>
      <c r="N837" s="335"/>
      <c r="O837" s="335"/>
      <c r="P837" s="348" t="s">
        <v>527</v>
      </c>
      <c r="Q837" s="336"/>
      <c r="R837" s="336"/>
      <c r="S837" s="336"/>
      <c r="T837" s="336"/>
      <c r="U837" s="336"/>
      <c r="V837" s="336"/>
      <c r="W837" s="336"/>
      <c r="X837" s="336"/>
      <c r="Y837" s="337">
        <v>5.6779999999999997E-2</v>
      </c>
      <c r="Z837" s="338"/>
      <c r="AA837" s="338"/>
      <c r="AB837" s="339"/>
      <c r="AC837" s="349" t="s">
        <v>195</v>
      </c>
      <c r="AD837" s="357"/>
      <c r="AE837" s="357"/>
      <c r="AF837" s="357"/>
      <c r="AG837" s="357"/>
      <c r="AH837" s="358" t="s">
        <v>489</v>
      </c>
      <c r="AI837" s="359"/>
      <c r="AJ837" s="359"/>
      <c r="AK837" s="359"/>
      <c r="AL837" s="343" t="s">
        <v>489</v>
      </c>
      <c r="AM837" s="344"/>
      <c r="AN837" s="344"/>
      <c r="AO837" s="345"/>
      <c r="AP837" s="346" t="s">
        <v>489</v>
      </c>
      <c r="AQ837" s="346"/>
      <c r="AR837" s="346"/>
      <c r="AS837" s="346"/>
      <c r="AT837" s="346"/>
      <c r="AU837" s="346"/>
      <c r="AV837" s="346"/>
      <c r="AW837" s="346"/>
      <c r="AX837" s="346"/>
    </row>
    <row r="838" spans="1:50" ht="30" customHeight="1" x14ac:dyDescent="0.15">
      <c r="A838" s="362">
        <v>2</v>
      </c>
      <c r="B838" s="362">
        <v>1</v>
      </c>
      <c r="C838" s="347" t="s">
        <v>525</v>
      </c>
      <c r="D838" s="333"/>
      <c r="E838" s="333"/>
      <c r="F838" s="333"/>
      <c r="G838" s="333"/>
      <c r="H838" s="333"/>
      <c r="I838" s="333"/>
      <c r="J838" s="334" t="s">
        <v>489</v>
      </c>
      <c r="K838" s="335"/>
      <c r="L838" s="335"/>
      <c r="M838" s="335"/>
      <c r="N838" s="335"/>
      <c r="O838" s="335"/>
      <c r="P838" s="348" t="s">
        <v>527</v>
      </c>
      <c r="Q838" s="336"/>
      <c r="R838" s="336"/>
      <c r="S838" s="336"/>
      <c r="T838" s="336"/>
      <c r="U838" s="336"/>
      <c r="V838" s="336"/>
      <c r="W838" s="336"/>
      <c r="X838" s="336"/>
      <c r="Y838" s="337">
        <v>5.5951000000000001E-2</v>
      </c>
      <c r="Z838" s="338"/>
      <c r="AA838" s="338"/>
      <c r="AB838" s="339"/>
      <c r="AC838" s="349" t="s">
        <v>195</v>
      </c>
      <c r="AD838" s="349"/>
      <c r="AE838" s="349"/>
      <c r="AF838" s="349"/>
      <c r="AG838" s="349"/>
      <c r="AH838" s="358" t="s">
        <v>489</v>
      </c>
      <c r="AI838" s="359"/>
      <c r="AJ838" s="359"/>
      <c r="AK838" s="359"/>
      <c r="AL838" s="343" t="s">
        <v>489</v>
      </c>
      <c r="AM838" s="344"/>
      <c r="AN838" s="344"/>
      <c r="AO838" s="345"/>
      <c r="AP838" s="346" t="s">
        <v>489</v>
      </c>
      <c r="AQ838" s="346"/>
      <c r="AR838" s="346"/>
      <c r="AS838" s="346"/>
      <c r="AT838" s="346"/>
      <c r="AU838" s="346"/>
      <c r="AV838" s="346"/>
      <c r="AW838" s="346"/>
      <c r="AX838" s="346"/>
    </row>
    <row r="839" spans="1:50" ht="30" customHeight="1" x14ac:dyDescent="0.15">
      <c r="A839" s="362">
        <v>3</v>
      </c>
      <c r="B839" s="362">
        <v>1</v>
      </c>
      <c r="C839" s="347" t="s">
        <v>526</v>
      </c>
      <c r="D839" s="333"/>
      <c r="E839" s="333"/>
      <c r="F839" s="333"/>
      <c r="G839" s="333"/>
      <c r="H839" s="333"/>
      <c r="I839" s="333"/>
      <c r="J839" s="334" t="s">
        <v>489</v>
      </c>
      <c r="K839" s="335"/>
      <c r="L839" s="335"/>
      <c r="M839" s="335"/>
      <c r="N839" s="335"/>
      <c r="O839" s="335"/>
      <c r="P839" s="348" t="s">
        <v>527</v>
      </c>
      <c r="Q839" s="336"/>
      <c r="R839" s="336"/>
      <c r="S839" s="336"/>
      <c r="T839" s="336"/>
      <c r="U839" s="336"/>
      <c r="V839" s="336"/>
      <c r="W839" s="336"/>
      <c r="X839" s="336"/>
      <c r="Y839" s="337">
        <v>6.7262000000000002E-2</v>
      </c>
      <c r="Z839" s="338"/>
      <c r="AA839" s="338"/>
      <c r="AB839" s="339"/>
      <c r="AC839" s="349" t="s">
        <v>195</v>
      </c>
      <c r="AD839" s="349"/>
      <c r="AE839" s="349"/>
      <c r="AF839" s="349"/>
      <c r="AG839" s="349"/>
      <c r="AH839" s="341" t="s">
        <v>489</v>
      </c>
      <c r="AI839" s="342"/>
      <c r="AJ839" s="342"/>
      <c r="AK839" s="342"/>
      <c r="AL839" s="343" t="s">
        <v>489</v>
      </c>
      <c r="AM839" s="344"/>
      <c r="AN839" s="344"/>
      <c r="AO839" s="345"/>
      <c r="AP839" s="346" t="s">
        <v>489</v>
      </c>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6" max="49" man="1"/>
    <brk id="699" max="16383"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2019-09-03T06:03:08Z</dcterms:created>
  <dcterms:modified xsi:type="dcterms:W3CDTF">2019-09-05T08:45:09Z</dcterms:modified>
</cp:coreProperties>
</file>