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<sst xmlns="http://schemas.openxmlformats.org/spreadsheetml/2006/main" count="2157" uniqueCount="543">
  <si>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</si>
  <si>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</si>
  <si>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</si>
  <si>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</si>
  <si>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</si>
  <si>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</si>
  <si>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</si>
  <si>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</si>
  <si>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</si>
  <si>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</si>
  <si>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</si>
  <si>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</si>
  <si>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</si>
  <si>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</si>
  <si>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</si>
  <si>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</si>
  <si>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</si>
  <si>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</si>
  <si>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</si>
  <si>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</si>
  <si>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</si>
  <si>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</si>
  <si>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</si>
  <si>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</si>
  <si>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</si>
  <si>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</si>
  <si>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</si>
  <si>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</si>
  <si>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</si>
  <si>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</si>
  <si>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</si>
  <si>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</si>
  <si>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</si>
  <si>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</si>
  <si>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</si>
  <si>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</si>
  <si>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</si>
  <si>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</si>
  <si>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</si>
  <si>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</si>
  <si>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</si>
  <si>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</si>
  <si>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</si>
  <si>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</si>
  <si>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</si>
  <si>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</si>
  <si>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</si>
  <si>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</si>
  <si>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</si>
  <si>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</si>
  <si>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</si>
  <si>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</si>
  <si>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</si>
  <si>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</si>
  <si>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</si>
  <si>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</si>
  <si>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</si>
  <si>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</si>
  <si>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</si>
  <si>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</si>
  <si>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</si>
  <si>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</si>
  <si>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</si>
  <si>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</si>
  <si>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</si>
  <si>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</si>
  <si>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</si>
  <si>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</si>
  <si>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</si>
  <si>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</si>
  <si>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</si>
  <si>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</si>
  <si>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</si>
  <si>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</si>
  <si>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</si>
  <si>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</si>
  <si>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</si>
  <si>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</si>
  <si>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</si>
  <si>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</si>
  <si>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</si>
  <si>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</si>
  <si>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</si>
  <si>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</si>
  <si>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</si>
  <si>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</si>
  <si>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</si>
  <si>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</si>
  <si>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</si>
  <si>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</si>
  <si>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</si>
  <si>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</si>
  <si>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</si>
  <si>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</si>
  <si>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</si>
  <si>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</si>
  <si>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</si>
  <si>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</si>
  <si>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</si>
  <si>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</si>
  <si>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</si>
  <si>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</si>
  <si>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</si>
  <si>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</si>
  <si>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</si>
  <si>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</si>
  <si>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</si>
  <si>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</si>
  <si>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</si>
  <si>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</si>
  <si>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</si>
  <si>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</si>
  <si>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</si>
  <si>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</si>
  <si>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</si>
  <si>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</si>
  <si>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</si>
  <si>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</si>
  <si>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</si>
  <si>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</si>
  <si>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</si>
  <si>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</si>
  <si>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</si>
  <si>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</si>
  <si>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</si>
  <si>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</si>
  <si>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</si>
  <si>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</si>
  <si>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</si>
  <si>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</si>
  <si>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</si>
  <si>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</si>
  <si>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</si>
  <si>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</si>
  <si>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</si>
  <si>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</si>
  <si>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</si>
  <si>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</si>
  <si>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</si>
  <si>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</si>
  <si>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</si>
  <si>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</si>
  <si>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</si>
  <si>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</si>
  <si>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</si>
  <si>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</si>
  <si>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</si>
  <si>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</si>
  <si>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</si>
  <si>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</si>
  <si>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</si>
  <si>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</si>
  <si>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</si>
  <si>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</si>
  <si>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</si>
  <si>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</si>
  <si>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</si>
  <si>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</si>
  <si>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</si>
  <si>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</si>
  <si>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</si>
  <si>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</si>
  <si>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</si>
  <si>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</si>
  <si>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</si>
  <si>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</si>
  <si>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</si>
  <si>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</si>
  <si>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</si>
  <si>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</si>
  <si>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</si>
  <si>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</si>
  <si>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</si>
  <si>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</si>
  <si>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</si>
  <si>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</si>
  <si>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</si>
  <si>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</si>
  <si>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</si>
  <si>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</si>
  <si>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</si>
  <si>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</si>
  <si>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</si>
  <si>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</si>
  <si>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</si>
  <si>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</si>
  <si>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</si>
  <si>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</si>
  <si>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</si>
  <si>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</si>
  <si>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</si>
  <si>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</si>
  <si>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</si>
  <si>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</si>
  <si>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</si>
  <si>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</si>
  <si>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</si>
  <si>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</si>
  <si>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</si>
  <si>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</si>
  <si>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</si>
  <si>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</si>
  <si>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</si>
  <si>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</si>
  <si>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</si>
  <si>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</si>
  <si>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</si>
  <si>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</si>
  <si>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</si>
  <si>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</si>
  <si>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</si>
  <si>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</si>
  <si>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</si>
  <si>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</si>
  <si>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</si>
  <si>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</si>
  <si>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</si>
  <si>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</si>
  <si>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</si>
  <si>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</si>
  <si>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</si>
  <si>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</si>
  <si>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</si>
  <si>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</si>
  <si>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</si>
  <si>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</si>
  <si>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</si>
  <si>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</si>
  <si>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</si>
  <si>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</si>
  <si>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</si>
  <si>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</si>
  <si>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</si>
  <si>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</si>
  <si>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</si>
  <si>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</si>
  <si>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</si>
  <si>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</si>
  <si>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</si>
  <si>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</si>
  <si>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</si>
  <si>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</si>
  <si>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</si>
  <si>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</si>
  <si>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</si>
  <si>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</si>
  <si>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</si>
  <si>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</si>
  <si>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</si>
  <si>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</si>
  <si>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</si>
  <si>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</si>
  <si>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</si>
  <si>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</si>
  <si>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</si>
  <si>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</si>
  <si>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</si>
  <si>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</si>
  <si>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</si>
  <si>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</si>
  <si>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</si>
  <si>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</si>
  <si>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</si>
  <si>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</si>
  <si>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</si>
  <si>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</si>
  <si>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</si>
  <si>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</si>
  <si>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</si>
  <si>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</si>
  <si>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</si>
  <si>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</si>
  <si>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</si>
  <si>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</si>
  <si>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</si>
  <si>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</si>
  <si>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</si>
  <si>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</si>
  <si>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</si>
  <si>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</si>
  <si>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</si>
  <si>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</si>
  <si>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</si>
  <si>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</si>
  <si>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</si>
  <si>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</si>
  <si>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</si>
  <si>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</si>
  <si>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</si>
  <si>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</si>
  <si>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</si>
  <si>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</si>
  <si>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</si>
  <si>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</si>
  <si>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</si>
  <si>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</si>
  <si>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</si>
  <si>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</si>
  <si>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</si>
  <si>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</si>
  <si>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</si>
  <si>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</si>
  <si>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</si>
  <si>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</si>
  <si>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</si>
  <si>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</si>
  <si>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</si>
  <si>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</si>
  <si>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</si>
  <si>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</si>
  <si>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</si>
  <si>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</si>
  <si>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</si>
  <si>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</si>
  <si>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</si>
  <si>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</si>
  <si>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</si>
  <si>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</si>
  <si>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</si>
  <si>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</si>
  <si>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</si>
  <si>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</si>
  <si>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</si>
  <si>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</si>
  <si>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</si>
  <si>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</si>
  <si>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</si>
  <si>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</si>
  <si>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</si>
  <si>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</si>
  <si>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</si>
  <si>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</si>
  <si>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</si>
  <si>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</si>
  <si>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</si>
  <si>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</si>
  <si>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</si>
  <si>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</si>
  <si>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</si>
  <si>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</si>
  <si>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</si>
  <si>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</si>
  <si>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</si>
  <si>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</si>
  <si>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</si>
  <si>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</si>
  <si>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</si>
  <si>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</si>
  <si>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</si>
  <si>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</si>
  <si>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</si>
  <si>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</si>
  <si>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</si>
  <si>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</si>
  <si>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</si>
  <si>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</si>
  <si>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</si>
  <si>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</si>
  <si>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</si>
  <si>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</si>
  <si>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</si>
  <si>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</si>
  <si>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</si>
  <si>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</si>
  <si>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</si>
  <si>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</si>
  <si>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</si>
  <si>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</si>
  <si>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</si>
  <si>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</si>
  <si>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</si>
  <si>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</si>
  <si>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</si>
  <si>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</si>
  <si>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</si>
  <si>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</si>
  <si>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</si>
  <si>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</si>
  <si>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</si>
  <si>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</si>
  <si>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</si>
  <si>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</si>
  <si>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</si>
  <si>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</si>
  <si>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</si>
  <si>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</si>
  <si>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</si>
  <si>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</si>
  <si>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</si>
  <si>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</si>
  <si>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</si>
  <si>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</si>
  <si>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</si>
  <si>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</si>
  <si>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</si>
  <si>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</si>
  <si>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</si>
  <si>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</si>
  <si>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</si>
  <si>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</si>
  <si>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</si>
  <si>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</si>
  <si>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</si>
  <si>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</si>
  <si>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</si>
  <si>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</si>
  <si>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</si>
  <si>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</si>
  <si>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</si>
  <si>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</si>
  <si>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</si>
  <si>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</si>
  <si>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</si>
  <si>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</si>
  <si>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</si>
  <si>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</si>
  <si>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</si>
  <si>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</si>
  <si>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</si>
  <si>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</si>
  <si>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</si>
  <si>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</si>
  <si>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</si>
  <si>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</si>
  <si>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</si>
  <si>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</si>
  <si>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</si>
  <si>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</si>
  <si>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</si>
  <si>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</si>
  <si>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</si>
  <si>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</si>
  <si>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</si>
  <si>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</si>
  <si>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</si>
  <si>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</si>
  <si>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</si>
  <si>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</si>
  <si>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</si>
  <si>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</si>
  <si>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</si>
  <si>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</si>
  <si>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</si>
  <si>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</si>
  <si>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</si>
  <si>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</si>
  <si>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</si>
  <si>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</si>
  <si>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</si>
  <si>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</si>
  <si>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</si>
  <si>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</si>
  <si>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</si>
  <si>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</si>
  <si>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</si>
  <si>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</si>
  <si>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</si>
  <si>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</si>
  <si>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</si>
  <si>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</si>
  <si>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</si>
  <si>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</si>
  <si>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</si>
  <si>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</si>
  <si>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</si>
  <si>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</si>
  <si>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</si>
  <si>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</si>
  <si>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</si>
  <si>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</si>
  <si>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</si>
  <si>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</si>
  <si>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</si>
  <si>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</si>
  <si>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</si>
  <si>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</si>
  <si>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</si>
  <si>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</si>
  <si>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</si>
  <si>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</si>
  <si>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まち・ひと・しごと創生本部事務局</t>
    <phoneticPr fontId="5"/>
  </si>
  <si>
    <t>まち・ひと・しごと創生本部事務局</t>
    <rPh sb="9" eb="11">
      <t>ソウセイ</t>
    </rPh>
    <rPh sb="11" eb="13">
      <t>ホンブ</t>
    </rPh>
    <rPh sb="13" eb="16">
      <t>ジムキョク</t>
    </rPh>
    <phoneticPr fontId="5"/>
  </si>
  <si>
    <t>受け入れる農山漁村、送り出す学校側の双方について課題等の分析を行うことにより、農山漁村での体験活動等の質・量の充実の妨げとなっている阻害要因を調査・分析し、子どもの都市・農山漁村交流を推進する。</t>
    <phoneticPr fontId="5"/>
  </si>
  <si>
    <t>諸謝金</t>
    <rPh sb="0" eb="3">
      <t>ショシャキン</t>
    </rPh>
    <phoneticPr fontId="5"/>
  </si>
  <si>
    <t>-</t>
    <phoneticPr fontId="5"/>
  </si>
  <si>
    <t>-</t>
    <phoneticPr fontId="5"/>
  </si>
  <si>
    <t>-</t>
    <phoneticPr fontId="5"/>
  </si>
  <si>
    <t>調査を実施する事業のため、定量的な成果目標の設定は困難である。</t>
    <phoneticPr fontId="5"/>
  </si>
  <si>
    <t>まち・ひと・しごと創生に関する施策を総合的、計画的に推進するための調査等を実施する。</t>
    <phoneticPr fontId="5"/>
  </si>
  <si>
    <t>まち・ひと・しごと創生総合戦略に掲げられた施策の推進に資することが可能となる。</t>
    <phoneticPr fontId="5"/>
  </si>
  <si>
    <t>調査の実施件数</t>
    <rPh sb="0" eb="2">
      <t>チョウサ</t>
    </rPh>
    <rPh sb="3" eb="5">
      <t>ジッシ</t>
    </rPh>
    <rPh sb="5" eb="7">
      <t>ケンスウ</t>
    </rPh>
    <phoneticPr fontId="5"/>
  </si>
  <si>
    <t>／　　　　　　　　　　　　　　</t>
    <phoneticPr fontId="5"/>
  </si>
  <si>
    <t>調査に必要な経費／調査の実施件数　　　　　　　　　　　　　　　</t>
    <phoneticPr fontId="5"/>
  </si>
  <si>
    <t>30/2</t>
    <phoneticPr fontId="5"/>
  </si>
  <si>
    <t>－</t>
    <phoneticPr fontId="5"/>
  </si>
  <si>
    <t>-</t>
  </si>
  <si>
    <t>-</t>
    <phoneticPr fontId="5"/>
  </si>
  <si>
    <t>-</t>
    <phoneticPr fontId="5"/>
  </si>
  <si>
    <t>-</t>
    <phoneticPr fontId="5"/>
  </si>
  <si>
    <t>-</t>
    <phoneticPr fontId="5"/>
  </si>
  <si>
    <t>○</t>
  </si>
  <si>
    <t>まち・ひと・しごと創生総合戦略（2018改訂版）において地方への新しいひとの流れをつくる施策の一つとして位置づけられる子供の農山漁村体験の充実の企画、立案に必要な調査であり、社会のニーズを的確に反映している。</t>
    <phoneticPr fontId="5"/>
  </si>
  <si>
    <t>‐</t>
  </si>
  <si>
    <t>14/1</t>
    <phoneticPr fontId="5"/>
  </si>
  <si>
    <t>無</t>
  </si>
  <si>
    <t>‐</t>
    <phoneticPr fontId="5"/>
  </si>
  <si>
    <t>一般競争入札を行うことにより、適正な価格となるよう努めていることに加え、調達時に仕様を精査することにより、真に必要なものに限定して調達しているため、妥当である。</t>
    <rPh sb="0" eb="2">
      <t>イッパン</t>
    </rPh>
    <rPh sb="2" eb="4">
      <t>キョウソウ</t>
    </rPh>
    <rPh sb="4" eb="6">
      <t>ニュウサツ</t>
    </rPh>
    <rPh sb="7" eb="8">
      <t>オコナ</t>
    </rPh>
    <rPh sb="15" eb="17">
      <t>テキセイ</t>
    </rPh>
    <rPh sb="18" eb="20">
      <t>カカク</t>
    </rPh>
    <rPh sb="25" eb="26">
      <t>ツト</t>
    </rPh>
    <rPh sb="33" eb="34">
      <t>クワ</t>
    </rPh>
    <rPh sb="36" eb="38">
      <t>チョウタツ</t>
    </rPh>
    <rPh sb="38" eb="39">
      <t>ジ</t>
    </rPh>
    <rPh sb="40" eb="42">
      <t>シヨウ</t>
    </rPh>
    <rPh sb="43" eb="45">
      <t>セイサ</t>
    </rPh>
    <rPh sb="53" eb="54">
      <t>シン</t>
    </rPh>
    <rPh sb="55" eb="57">
      <t>ヒツヨウ</t>
    </rPh>
    <rPh sb="61" eb="63">
      <t>ゲンテイ</t>
    </rPh>
    <rPh sb="65" eb="67">
      <t>チョウタツ</t>
    </rPh>
    <rPh sb="74" eb="76">
      <t>ダトウ</t>
    </rPh>
    <phoneticPr fontId="5"/>
  </si>
  <si>
    <t>事業目的を達成するため必要なものに限定されている。</t>
    <rPh sb="0" eb="2">
      <t>ジギョウ</t>
    </rPh>
    <rPh sb="2" eb="4">
      <t>モクテキ</t>
    </rPh>
    <rPh sb="5" eb="7">
      <t>タッセイ</t>
    </rPh>
    <rPh sb="11" eb="13">
      <t>ヒツヨウ</t>
    </rPh>
    <rPh sb="17" eb="19">
      <t>ゲンテイ</t>
    </rPh>
    <phoneticPr fontId="5"/>
  </si>
  <si>
    <t>子供の農山漁村交流に係る課題が適切に把握されている。</t>
    <rPh sb="0" eb="2">
      <t>コドモ</t>
    </rPh>
    <rPh sb="3" eb="7">
      <t>ノウサンギョソン</t>
    </rPh>
    <rPh sb="7" eb="9">
      <t>コウリュウ</t>
    </rPh>
    <rPh sb="10" eb="11">
      <t>カカ</t>
    </rPh>
    <rPh sb="12" eb="14">
      <t>カダイ</t>
    </rPh>
    <rPh sb="15" eb="17">
      <t>テキセツ</t>
    </rPh>
    <rPh sb="18" eb="20">
      <t>ハアク</t>
    </rPh>
    <phoneticPr fontId="5"/>
  </si>
  <si>
    <t>見込みに見合っている。</t>
    <rPh sb="0" eb="2">
      <t>ミコ</t>
    </rPh>
    <rPh sb="4" eb="6">
      <t>ミア</t>
    </rPh>
    <phoneticPr fontId="5"/>
  </si>
  <si>
    <t>成果物は活用されている。</t>
    <rPh sb="0" eb="3">
      <t>セイカブツ</t>
    </rPh>
    <rPh sb="4" eb="6">
      <t>カツヨウ</t>
    </rPh>
    <phoneticPr fontId="5"/>
  </si>
  <si>
    <t>・事業の成果は有効に活用されている。
　また、一般競争入札で事業者を決定することで、競争性を確保している。</t>
    <rPh sb="1" eb="3">
      <t>ジギョウ</t>
    </rPh>
    <rPh sb="4" eb="6">
      <t>セイカ</t>
    </rPh>
    <rPh sb="7" eb="9">
      <t>ユウコウ</t>
    </rPh>
    <rPh sb="10" eb="12">
      <t>カツヨウ</t>
    </rPh>
    <rPh sb="23" eb="25">
      <t>イッパン</t>
    </rPh>
    <rPh sb="25" eb="27">
      <t>キョウソウ</t>
    </rPh>
    <rPh sb="27" eb="29">
      <t>ニュウサツ</t>
    </rPh>
    <rPh sb="30" eb="33">
      <t>ジギョウシャ</t>
    </rPh>
    <rPh sb="34" eb="36">
      <t>ケッテイ</t>
    </rPh>
    <rPh sb="42" eb="45">
      <t>キョウソウセイ</t>
    </rPh>
    <rPh sb="46" eb="48">
      <t>カクホ</t>
    </rPh>
    <phoneticPr fontId="5"/>
  </si>
  <si>
    <t>・調達に当たっては、引き続き一般競争入札を行い、予算の効率的な執行に努める。</t>
    <rPh sb="1" eb="3">
      <t>チョウタツ</t>
    </rPh>
    <rPh sb="4" eb="5">
      <t>ア</t>
    </rPh>
    <rPh sb="10" eb="11">
      <t>ヒ</t>
    </rPh>
    <rPh sb="12" eb="13">
      <t>ツヅ</t>
    </rPh>
    <rPh sb="14" eb="16">
      <t>イッパン</t>
    </rPh>
    <rPh sb="16" eb="18">
      <t>キョウソウ</t>
    </rPh>
    <rPh sb="18" eb="20">
      <t>ニュウサツ</t>
    </rPh>
    <rPh sb="21" eb="22">
      <t>オコナ</t>
    </rPh>
    <rPh sb="24" eb="26">
      <t>ヨサン</t>
    </rPh>
    <rPh sb="27" eb="30">
      <t>コウリツテキ</t>
    </rPh>
    <rPh sb="31" eb="33">
      <t>シッコウ</t>
    </rPh>
    <rPh sb="34" eb="35">
      <t>ツト</t>
    </rPh>
    <phoneticPr fontId="5"/>
  </si>
  <si>
    <t>－</t>
    <phoneticPr fontId="5"/>
  </si>
  <si>
    <t>-</t>
    <phoneticPr fontId="5"/>
  </si>
  <si>
    <t>-</t>
    <phoneticPr fontId="5"/>
  </si>
  <si>
    <t>【一般競争入札（総合評価方式）】</t>
    <rPh sb="1" eb="3">
      <t>イッパン</t>
    </rPh>
    <rPh sb="3" eb="5">
      <t>キョウソウ</t>
    </rPh>
    <rPh sb="5" eb="7">
      <t>ニュウサツ</t>
    </rPh>
    <rPh sb="8" eb="10">
      <t>ソウゴウ</t>
    </rPh>
    <rPh sb="10" eb="12">
      <t>ヒョウカ</t>
    </rPh>
    <rPh sb="12" eb="14">
      <t>ホウシキ</t>
    </rPh>
    <phoneticPr fontId="5"/>
  </si>
  <si>
    <t>子供の農山漁村体験の充実に関する調査</t>
    <rPh sb="0" eb="2">
      <t>コドモ</t>
    </rPh>
    <rPh sb="3" eb="7">
      <t>ノウサンギョソン</t>
    </rPh>
    <rPh sb="7" eb="9">
      <t>タイケン</t>
    </rPh>
    <rPh sb="10" eb="12">
      <t>ジュウジツ</t>
    </rPh>
    <rPh sb="13" eb="14">
      <t>カン</t>
    </rPh>
    <rPh sb="16" eb="18">
      <t>チョウサ</t>
    </rPh>
    <phoneticPr fontId="5"/>
  </si>
  <si>
    <t>A.株式会社野村総合研究所</t>
    <rPh sb="2" eb="6">
      <t>カブシキガイシャ</t>
    </rPh>
    <rPh sb="6" eb="8">
      <t>ノムラ</t>
    </rPh>
    <rPh sb="8" eb="10">
      <t>ソウゴウ</t>
    </rPh>
    <rPh sb="10" eb="13">
      <t>ケンキュウショ</t>
    </rPh>
    <phoneticPr fontId="5"/>
  </si>
  <si>
    <t>調査経費</t>
    <rPh sb="0" eb="2">
      <t>チョウサ</t>
    </rPh>
    <rPh sb="2" eb="4">
      <t>ケイヒ</t>
    </rPh>
    <phoneticPr fontId="5"/>
  </si>
  <si>
    <t>人件費、旅費、諸謝金等</t>
    <rPh sb="0" eb="3">
      <t>ジンケンヒ</t>
    </rPh>
    <rPh sb="4" eb="6">
      <t>リョヒ</t>
    </rPh>
    <rPh sb="7" eb="10">
      <t>ショシャキン</t>
    </rPh>
    <rPh sb="10" eb="11">
      <t>ナド</t>
    </rPh>
    <phoneticPr fontId="5"/>
  </si>
  <si>
    <t>（株）野村総合研究所</t>
    <rPh sb="1" eb="2">
      <t>カブ</t>
    </rPh>
    <rPh sb="3" eb="5">
      <t>ノムラ</t>
    </rPh>
    <rPh sb="5" eb="7">
      <t>ソウゴウ</t>
    </rPh>
    <rPh sb="7" eb="10">
      <t>ケンキュウショ</t>
    </rPh>
    <phoneticPr fontId="5"/>
  </si>
  <si>
    <t>子供の農山漁村体験の充実に関する調査業務</t>
    <rPh sb="0" eb="2">
      <t>コドモ</t>
    </rPh>
    <rPh sb="3" eb="7">
      <t>ノウサンギョソン</t>
    </rPh>
    <rPh sb="7" eb="9">
      <t>タイケン</t>
    </rPh>
    <rPh sb="10" eb="12">
      <t>ジュウジツ</t>
    </rPh>
    <rPh sb="13" eb="14">
      <t>カン</t>
    </rPh>
    <rPh sb="16" eb="18">
      <t>チョウサ</t>
    </rPh>
    <rPh sb="18" eb="20">
      <t>ギョウム</t>
    </rPh>
    <phoneticPr fontId="5"/>
  </si>
  <si>
    <t>ー</t>
    <phoneticPr fontId="5"/>
  </si>
  <si>
    <t>子供の農山漁村体験の送り手側である学校等が、新たに農山漁村体験を検討するに際しては、受入地の詳細情報、支援人材の情報等が必要であることから、本事業において、学校等の送り手側が、実施の検討に際して必要な情報支援に関する試行を行い、その有効性について調査するとともに、より効果的な情報提供のあり方の検討を行う。あわせて、作文コンテストの試行を行い、取組の効果に関する調査を行う。</t>
    <rPh sb="147" eb="149">
      <t>ケントウ</t>
    </rPh>
    <rPh sb="150" eb="151">
      <t>オコナ</t>
    </rPh>
    <rPh sb="158" eb="160">
      <t>サクブン</t>
    </rPh>
    <rPh sb="166" eb="168">
      <t>シコウ</t>
    </rPh>
    <rPh sb="169" eb="170">
      <t>オコナ</t>
    </rPh>
    <rPh sb="178" eb="179">
      <t>カン</t>
    </rPh>
    <rPh sb="181" eb="183">
      <t>チョウサ</t>
    </rPh>
    <rPh sb="184" eb="185">
      <t>オコナ</t>
    </rPh>
    <phoneticPr fontId="5"/>
  </si>
  <si>
    <t>まち・ひと・しごと創生総合戦略及びまち・ひと・しごと創生基本方針に位置づけられる子供の農山漁村交流の充実にあたっての課題等が適切に把握、検討される。
平成30年度事業において、農山漁村体験を実施する受入れ側・送り手側の実態や実施に当たっての課題等が把握できた。</t>
    <rPh sb="75" eb="77">
      <t>ヘイセイ</t>
    </rPh>
    <rPh sb="79" eb="81">
      <t>ネンド</t>
    </rPh>
    <rPh sb="81" eb="83">
      <t>ジギョウ</t>
    </rPh>
    <rPh sb="88" eb="92">
      <t>ノウサンギョソン</t>
    </rPh>
    <rPh sb="92" eb="94">
      <t>タイケン</t>
    </rPh>
    <rPh sb="95" eb="97">
      <t>ジッシ</t>
    </rPh>
    <rPh sb="99" eb="101">
      <t>ウケイ</t>
    </rPh>
    <rPh sb="102" eb="103">
      <t>ガワ</t>
    </rPh>
    <rPh sb="104" eb="105">
      <t>オク</t>
    </rPh>
    <rPh sb="106" eb="107">
      <t>テ</t>
    </rPh>
    <rPh sb="107" eb="108">
      <t>ガワ</t>
    </rPh>
    <rPh sb="109" eb="111">
      <t>ジッタイ</t>
    </rPh>
    <rPh sb="112" eb="114">
      <t>ジッシ</t>
    </rPh>
    <rPh sb="115" eb="116">
      <t>ア</t>
    </rPh>
    <rPh sb="120" eb="122">
      <t>カダイ</t>
    </rPh>
    <rPh sb="122" eb="123">
      <t>ナド</t>
    </rPh>
    <rPh sb="124" eb="126">
      <t>ハアク</t>
    </rPh>
    <phoneticPr fontId="5"/>
  </si>
  <si>
    <t>まち・ひと・しごと創生総合戦略（２０１８改訂版）
まち・ひと・しごと創生基本方針２０１８</t>
    <rPh sb="9" eb="11">
      <t>ソウセイ</t>
    </rPh>
    <rPh sb="11" eb="13">
      <t>ソウゴウ</t>
    </rPh>
    <rPh sb="13" eb="15">
      <t>センリャク</t>
    </rPh>
    <rPh sb="20" eb="22">
      <t>カイテイ</t>
    </rPh>
    <rPh sb="22" eb="23">
      <t>バン</t>
    </rPh>
    <rPh sb="34" eb="36">
      <t>ソウセイ</t>
    </rPh>
    <rPh sb="36" eb="38">
      <t>キホン</t>
    </rPh>
    <rPh sb="38" eb="40">
      <t>ホウシン</t>
    </rPh>
    <phoneticPr fontId="5"/>
  </si>
  <si>
    <t>全国の子どもの農山漁村体験の受入れ地域や支援人材等の情報を把握し、情報提供を行った上で、情報支援の在り方について調査研究を行い、もって関係府省で連携して課題解決と施策展開を図るための調査であることから、府省間の調整を図りつつ進める必要があり、地方自治体、民間等に委ねることは困難である。</t>
    <rPh sb="11" eb="13">
      <t>タイケン</t>
    </rPh>
    <rPh sb="14" eb="16">
      <t>ウケイ</t>
    </rPh>
    <rPh sb="17" eb="19">
      <t>チイキ</t>
    </rPh>
    <rPh sb="20" eb="22">
      <t>シエン</t>
    </rPh>
    <rPh sb="22" eb="24">
      <t>ジンザイ</t>
    </rPh>
    <rPh sb="24" eb="25">
      <t>ナド</t>
    </rPh>
    <rPh sb="26" eb="28">
      <t>ジョウホウ</t>
    </rPh>
    <rPh sb="29" eb="31">
      <t>ハアク</t>
    </rPh>
    <rPh sb="33" eb="35">
      <t>ジョウホウ</t>
    </rPh>
    <rPh sb="35" eb="37">
      <t>テイキョウ</t>
    </rPh>
    <rPh sb="38" eb="39">
      <t>オコナ</t>
    </rPh>
    <rPh sb="41" eb="42">
      <t>ウエ</t>
    </rPh>
    <rPh sb="44" eb="46">
      <t>ジョウホウ</t>
    </rPh>
    <rPh sb="46" eb="48">
      <t>シエン</t>
    </rPh>
    <rPh sb="49" eb="50">
      <t>ア</t>
    </rPh>
    <rPh sb="51" eb="52">
      <t>カタ</t>
    </rPh>
    <rPh sb="56" eb="58">
      <t>チョウサ</t>
    </rPh>
    <rPh sb="58" eb="60">
      <t>ケンキュウ</t>
    </rPh>
    <rPh sb="61" eb="62">
      <t>オコナ</t>
    </rPh>
    <phoneticPr fontId="5"/>
  </si>
  <si>
    <t>送り手側が農山漁村体験を検討するに当たって必要な、受入地域や支援人材等の情報が一元的に把握され、適切に情報共有されることを目的に、情報支援の在り方について調査を行うものであり、子供の農山漁村体験の充実に向けて、必要かつ適切な事業であり、優先度の高い事業である。</t>
    <rPh sb="0" eb="1">
      <t>オク</t>
    </rPh>
    <rPh sb="2" eb="3">
      <t>テ</t>
    </rPh>
    <rPh sb="3" eb="4">
      <t>ガワ</t>
    </rPh>
    <rPh sb="5" eb="9">
      <t>ノウサンギョソン</t>
    </rPh>
    <rPh sb="9" eb="11">
      <t>タイケン</t>
    </rPh>
    <rPh sb="12" eb="14">
      <t>ケントウ</t>
    </rPh>
    <rPh sb="17" eb="18">
      <t>ア</t>
    </rPh>
    <rPh sb="21" eb="23">
      <t>ヒツヨウ</t>
    </rPh>
    <rPh sb="36" eb="38">
      <t>ジョウホウ</t>
    </rPh>
    <rPh sb="39" eb="42">
      <t>イチゲンテキ</t>
    </rPh>
    <rPh sb="43" eb="45">
      <t>ハアク</t>
    </rPh>
    <rPh sb="48" eb="50">
      <t>テキセツ</t>
    </rPh>
    <rPh sb="51" eb="53">
      <t>ジョウホウ</t>
    </rPh>
    <rPh sb="53" eb="55">
      <t>キョウユウ</t>
    </rPh>
    <rPh sb="61" eb="63">
      <t>モクテキ</t>
    </rPh>
    <rPh sb="65" eb="67">
      <t>ジョウホウ</t>
    </rPh>
    <rPh sb="67" eb="69">
      <t>シエン</t>
    </rPh>
    <rPh sb="70" eb="71">
      <t>ア</t>
    </rPh>
    <rPh sb="72" eb="73">
      <t>カタ</t>
    </rPh>
    <rPh sb="77" eb="79">
      <t>チョウサ</t>
    </rPh>
    <rPh sb="80" eb="81">
      <t>オコナ</t>
    </rPh>
    <rPh sb="88" eb="90">
      <t>コドモ</t>
    </rPh>
    <rPh sb="91" eb="95">
      <t>ノウサンギョソン</t>
    </rPh>
    <rPh sb="95" eb="97">
      <t>タイケン</t>
    </rPh>
    <rPh sb="98" eb="100">
      <t>ジュウジツ</t>
    </rPh>
    <rPh sb="101" eb="102">
      <t>ム</t>
    </rPh>
    <rPh sb="105" eb="107">
      <t>ヒツヨウ</t>
    </rPh>
    <rPh sb="109" eb="111">
      <t>テキセツ</t>
    </rPh>
    <rPh sb="112" eb="114">
      <t>ジギョウ</t>
    </rPh>
    <rPh sb="118" eb="121">
      <t>ユウセンド</t>
    </rPh>
    <phoneticPr fontId="5"/>
  </si>
  <si>
    <t>杉山　一弘 内閣参事官</t>
    <rPh sb="0" eb="2">
      <t>スギヤマ</t>
    </rPh>
    <rPh sb="3" eb="5">
      <t>カズヒロ</t>
    </rPh>
    <rPh sb="6" eb="8">
      <t>ナイカク</t>
    </rPh>
    <rPh sb="8" eb="11">
      <t>サンジカン</t>
    </rPh>
    <phoneticPr fontId="5"/>
  </si>
  <si>
    <t>予定価格が類推される恐れがあるため、落札率は記載していない</t>
    <phoneticPr fontId="5"/>
  </si>
  <si>
    <t>子供の農山漁村交流推進事業</t>
    <rPh sb="0" eb="2">
      <t>コドモ</t>
    </rPh>
    <rPh sb="9" eb="11">
      <t>スイシン</t>
    </rPh>
    <rPh sb="11" eb="13">
      <t>ジギョウ</t>
    </rPh>
    <phoneticPr fontId="5"/>
  </si>
  <si>
    <t>-</t>
    <phoneticPr fontId="5"/>
  </si>
  <si>
    <t>-</t>
    <phoneticPr fontId="5"/>
  </si>
  <si>
    <t>-</t>
    <phoneticPr fontId="5"/>
  </si>
  <si>
    <t>-</t>
    <phoneticPr fontId="5"/>
  </si>
  <si>
    <t>-</t>
    <phoneticPr fontId="5"/>
  </si>
  <si>
    <t>点検対象外</t>
    <phoneticPr fontId="5"/>
  </si>
  <si>
    <t>事業の有効性・効率性・成果について適切かつ的確に検証し、予算の効率的執行に努め、概算要求に適切に反映させるべき。</t>
    <phoneticPr fontId="5"/>
  </si>
  <si>
    <t>所見を踏まえ、適正な事業の実施、予算の執行に努める。</t>
    <phoneticPr fontId="5"/>
  </si>
  <si>
    <t>-</t>
    <phoneticPr fontId="5"/>
  </si>
  <si>
    <t>一般競争入札（総合評価落札方式）で競争性を確保しており、妥当である。</t>
    <rPh sb="0" eb="2">
      <t>イッパン</t>
    </rPh>
    <rPh sb="2" eb="4">
      <t>キョウソウ</t>
    </rPh>
    <rPh sb="4" eb="6">
      <t>ニュウサツ</t>
    </rPh>
    <rPh sb="7" eb="9">
      <t>ソウゴウ</t>
    </rPh>
    <rPh sb="9" eb="11">
      <t>ヒョウカ</t>
    </rPh>
    <rPh sb="11" eb="13">
      <t>ラクサツ</t>
    </rPh>
    <rPh sb="13" eb="15">
      <t>ホウシキ</t>
    </rPh>
    <rPh sb="17" eb="20">
      <t>キョウソウセイ</t>
    </rPh>
    <rPh sb="21" eb="23">
      <t>カクホ</t>
    </rPh>
    <rPh sb="28" eb="30">
      <t>ダトウ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</si>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</sst>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10</xdr:col>
      <xdr:colOff>150091</xdr:colOff>
      <xdr:row>741</xdr:row>
      <xdr:rowOff>207817</xdr:rowOff>
    </xdr:from>
    <xdr:ext cx="750847" cy="459100"/>
    <xdr:sp macro="" textlink="">
      <xdr:nvSpPr>
        <xdr:cNvPr id="3" name="テキスト ボックス 2"/>
        <xdr:cNvSpPr txBox="1"/>
      </xdr:nvSpPr>
      <xdr:spPr>
        <a:xfrm>
          <a:off x="1997364" y="44657817"/>
          <a:ext cx="750847"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内閣官房</a:t>
          </a:r>
          <a:endParaRPr kumimoji="1" lang="en-US" altLang="ja-JP" sz="1100"/>
        </a:p>
        <a:p>
          <a:r>
            <a:rPr kumimoji="1" lang="en-US" altLang="ja-JP" sz="1100"/>
            <a:t>14</a:t>
          </a:r>
          <a:r>
            <a:rPr kumimoji="1" lang="ja-JP" altLang="en-US" sz="1100"/>
            <a:t>百万円</a:t>
          </a:r>
        </a:p>
      </xdr:txBody>
    </xdr:sp>
    <xdr:clientData/>
  </xdr:oneCellAnchor>
  <xdr:twoCellAnchor>
    <xdr:from>
      <xdr:col>14</xdr:col>
      <xdr:colOff>162029</xdr:colOff>
      <xdr:row>742</xdr:row>
      <xdr:rowOff>79458</xdr:rowOff>
    </xdr:from>
    <xdr:to>
      <xdr:col>22</xdr:col>
      <xdr:colOff>2310</xdr:colOff>
      <xdr:row>742</xdr:row>
      <xdr:rowOff>81768</xdr:rowOff>
    </xdr:to>
    <xdr:cxnSp macro="">
      <xdr:nvCxnSpPr>
        <xdr:cNvPr id="5" name="直線矢印コネクタ 4"/>
        <xdr:cNvCxnSpPr>
          <a:stCxn id="3" idx="3"/>
          <a:endCxn id="6" idx="1"/>
        </xdr:cNvCxnSpPr>
      </xdr:nvCxnSpPr>
      <xdr:spPr>
        <a:xfrm>
          <a:off x="2748211" y="44887367"/>
          <a:ext cx="1318099" cy="23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2310</xdr:colOff>
      <xdr:row>741</xdr:row>
      <xdr:rowOff>210127</xdr:rowOff>
    </xdr:from>
    <xdr:ext cx="1736373" cy="459100"/>
    <xdr:sp macro="" textlink="">
      <xdr:nvSpPr>
        <xdr:cNvPr id="6" name="テキスト ボックス 5"/>
        <xdr:cNvSpPr txBox="1"/>
      </xdr:nvSpPr>
      <xdr:spPr>
        <a:xfrm>
          <a:off x="4066310" y="44660127"/>
          <a:ext cx="1736373"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株式会社野村総合研究所</a:t>
          </a:r>
          <a:endParaRPr kumimoji="1" lang="en-US" altLang="ja-JP" sz="1100"/>
        </a:p>
        <a:p>
          <a:r>
            <a:rPr kumimoji="1" lang="en-US" altLang="ja-JP" sz="1100"/>
            <a:t>14</a:t>
          </a:r>
          <a:r>
            <a:rPr kumimoji="1" lang="ja-JP" altLang="en-US" sz="1100"/>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t="s">
        <v>387</v>
      </c>
      <c r="AP2" s="205"/>
      <c r="AQ2" s="205"/>
      <c r="AR2" s="65" t="str">
        <f>IF(OR(AO2="　", AO2=""), "", "-")</f>
        <v/>
      </c>
      <c r="AS2" s="206">
        <v>11</v>
      </c>
      <c r="AT2" s="206"/>
      <c r="AU2" s="206"/>
      <c r="AV2" s="43" t="str">
        <f>IF(AW2="", "", "-")</f>
        <v/>
      </c>
      <c r="AW2" s="383"/>
      <c r="AX2" s="383"/>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268</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531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376</v>
      </c>
      <c r="H5" s="545"/>
      <c r="I5" s="545"/>
      <c r="J5" s="545"/>
      <c r="K5" s="545"/>
      <c r="L5" s="546"/>
      <c r="M5" s="547" t="s">
        <v>65</v>
      </c>
      <c r="N5" s="548"/>
      <c r="O5" s="548"/>
      <c r="P5" s="548"/>
      <c r="Q5" s="548"/>
      <c r="R5" s="549"/>
      <c r="S5" s="550" t="s">
        <v>80</v>
      </c>
      <c r="T5" s="545"/>
      <c r="U5" s="545"/>
      <c r="V5" s="545"/>
      <c r="W5" s="545"/>
      <c r="X5" s="546"/>
      <c r="Y5" s="700" t="s">
        <v>3</v>
      </c>
      <c r="Z5" s="701"/>
      <c r="AA5" s="701"/>
      <c r="AB5" s="701"/>
      <c r="AC5" s="701"/>
      <c r="AD5" s="702"/>
      <c r="AE5" s="703" t="s">
        <v>481</v>
      </c>
      <c r="AF5" s="703"/>
      <c r="AG5" s="703"/>
      <c r="AH5" s="703"/>
      <c r="AI5" s="703"/>
      <c r="AJ5" s="703"/>
      <c r="AK5" s="703"/>
      <c r="AL5" s="703"/>
      <c r="AM5" s="703"/>
      <c r="AN5" s="703"/>
      <c r="AO5" s="703"/>
      <c r="AP5" s="704"/>
      <c r="AQ5" s="705" t="s">
        <v>529</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494</v>
      </c>
      <c r="H7" s="816"/>
      <c r="I7" s="816"/>
      <c r="J7" s="816"/>
      <c r="K7" s="816"/>
      <c r="L7" s="816"/>
      <c r="M7" s="816"/>
      <c r="N7" s="816"/>
      <c r="O7" s="816"/>
      <c r="P7" s="816"/>
      <c r="Q7" s="816"/>
      <c r="R7" s="816"/>
      <c r="S7" s="816"/>
      <c r="T7" s="816"/>
      <c r="U7" s="816"/>
      <c r="V7" s="816"/>
      <c r="W7" s="816"/>
      <c r="X7" s="817"/>
      <c r="Y7" s="381" t="s">
        <v>434</v>
      </c>
      <c r="Z7" s="282"/>
      <c r="AA7" s="282"/>
      <c r="AB7" s="282"/>
      <c r="AC7" s="282"/>
      <c r="AD7" s="382"/>
      <c r="AE7" s="369" t="s">
        <v>526</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330</v>
      </c>
      <c r="B8" s="813"/>
      <c r="C8" s="813"/>
      <c r="D8" s="813"/>
      <c r="E8" s="813"/>
      <c r="F8" s="814"/>
      <c r="G8" s="209" t="str">
        <f>入力規則等!A28</f>
        <v>地方創生</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482</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524</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t="s">
        <v>532</v>
      </c>
      <c r="Q13" s="95"/>
      <c r="R13" s="95"/>
      <c r="S13" s="95"/>
      <c r="T13" s="95"/>
      <c r="U13" s="95"/>
      <c r="V13" s="96"/>
      <c r="W13" s="94" t="s">
        <v>532</v>
      </c>
      <c r="X13" s="95"/>
      <c r="Y13" s="95"/>
      <c r="Z13" s="95"/>
      <c r="AA13" s="95"/>
      <c r="AB13" s="95"/>
      <c r="AC13" s="96"/>
      <c r="AD13" s="94">
        <v>15</v>
      </c>
      <c r="AE13" s="95"/>
      <c r="AF13" s="95"/>
      <c r="AG13" s="95"/>
      <c r="AH13" s="95"/>
      <c r="AI13" s="95"/>
      <c r="AJ13" s="96"/>
      <c r="AK13" s="94">
        <v>30</v>
      </c>
      <c r="AL13" s="95"/>
      <c r="AM13" s="95"/>
      <c r="AN13" s="95"/>
      <c r="AO13" s="95"/>
      <c r="AP13" s="95"/>
      <c r="AQ13" s="96"/>
      <c r="AR13" s="91" t="s">
        <v>540</v>
      </c>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532</v>
      </c>
      <c r="Q14" s="95"/>
      <c r="R14" s="95"/>
      <c r="S14" s="95"/>
      <c r="T14" s="95"/>
      <c r="U14" s="95"/>
      <c r="V14" s="96"/>
      <c r="W14" s="94" t="s">
        <v>533</v>
      </c>
      <c r="X14" s="95"/>
      <c r="Y14" s="95"/>
      <c r="Z14" s="95"/>
      <c r="AA14" s="95"/>
      <c r="AB14" s="95"/>
      <c r="AC14" s="96"/>
      <c r="AD14" s="94" t="s">
        <v>532</v>
      </c>
      <c r="AE14" s="95"/>
      <c r="AF14" s="95"/>
      <c r="AG14" s="95"/>
      <c r="AH14" s="95"/>
      <c r="AI14" s="95"/>
      <c r="AJ14" s="96"/>
      <c r="AK14" s="94" t="s">
        <v>536</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532</v>
      </c>
      <c r="Q15" s="95"/>
      <c r="R15" s="95"/>
      <c r="S15" s="95"/>
      <c r="T15" s="95"/>
      <c r="U15" s="95"/>
      <c r="V15" s="96"/>
      <c r="W15" s="94" t="s">
        <v>534</v>
      </c>
      <c r="X15" s="95"/>
      <c r="Y15" s="95"/>
      <c r="Z15" s="95"/>
      <c r="AA15" s="95"/>
      <c r="AB15" s="95"/>
      <c r="AC15" s="96"/>
      <c r="AD15" s="94" t="s">
        <v>535</v>
      </c>
      <c r="AE15" s="95"/>
      <c r="AF15" s="95"/>
      <c r="AG15" s="95"/>
      <c r="AH15" s="95"/>
      <c r="AI15" s="95"/>
      <c r="AJ15" s="96"/>
      <c r="AK15" s="94" t="s">
        <v>532</v>
      </c>
      <c r="AL15" s="95"/>
      <c r="AM15" s="95"/>
      <c r="AN15" s="95"/>
      <c r="AO15" s="95"/>
      <c r="AP15" s="95"/>
      <c r="AQ15" s="96"/>
      <c r="AR15" s="94">
        <v>0</v>
      </c>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532</v>
      </c>
      <c r="Q16" s="95"/>
      <c r="R16" s="95"/>
      <c r="S16" s="95"/>
      <c r="T16" s="95"/>
      <c r="U16" s="95"/>
      <c r="V16" s="96"/>
      <c r="W16" s="94" t="s">
        <v>532</v>
      </c>
      <c r="X16" s="95"/>
      <c r="Y16" s="95"/>
      <c r="Z16" s="95"/>
      <c r="AA16" s="95"/>
      <c r="AB16" s="95"/>
      <c r="AC16" s="96"/>
      <c r="AD16" s="94" t="s">
        <v>532</v>
      </c>
      <c r="AE16" s="95"/>
      <c r="AF16" s="95"/>
      <c r="AG16" s="95"/>
      <c r="AH16" s="95"/>
      <c r="AI16" s="95"/>
      <c r="AJ16" s="96"/>
      <c r="AK16" s="94" t="s">
        <v>532</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532</v>
      </c>
      <c r="Q17" s="95"/>
      <c r="R17" s="95"/>
      <c r="S17" s="95"/>
      <c r="T17" s="95"/>
      <c r="U17" s="95"/>
      <c r="V17" s="96"/>
      <c r="W17" s="94" t="s">
        <v>532</v>
      </c>
      <c r="X17" s="95"/>
      <c r="Y17" s="95"/>
      <c r="Z17" s="95"/>
      <c r="AA17" s="95"/>
      <c r="AB17" s="95"/>
      <c r="AC17" s="96"/>
      <c r="AD17" s="94" t="s">
        <v>532</v>
      </c>
      <c r="AE17" s="95"/>
      <c r="AF17" s="95"/>
      <c r="AG17" s="95"/>
      <c r="AH17" s="95"/>
      <c r="AI17" s="95"/>
      <c r="AJ17" s="96"/>
      <c r="AK17" s="94" t="s">
        <v>532</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0</v>
      </c>
      <c r="Q18" s="101"/>
      <c r="R18" s="101"/>
      <c r="S18" s="101"/>
      <c r="T18" s="101"/>
      <c r="U18" s="101"/>
      <c r="V18" s="102"/>
      <c r="W18" s="100">
        <f>SUM(W13:AC17)</f>
        <v>0</v>
      </c>
      <c r="X18" s="101"/>
      <c r="Y18" s="101"/>
      <c r="Z18" s="101"/>
      <c r="AA18" s="101"/>
      <c r="AB18" s="101"/>
      <c r="AC18" s="102"/>
      <c r="AD18" s="100">
        <f>SUM(AD13:AJ17)</f>
        <v>15</v>
      </c>
      <c r="AE18" s="101"/>
      <c r="AF18" s="101"/>
      <c r="AG18" s="101"/>
      <c r="AH18" s="101"/>
      <c r="AI18" s="101"/>
      <c r="AJ18" s="102"/>
      <c r="AK18" s="100">
        <f>SUM(AK13:AQ17)</f>
        <v>30</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c r="Q19" s="95"/>
      <c r="R19" s="95"/>
      <c r="S19" s="95"/>
      <c r="T19" s="95"/>
      <c r="U19" s="95"/>
      <c r="V19" s="96"/>
      <c r="W19" s="94"/>
      <c r="X19" s="95"/>
      <c r="Y19" s="95"/>
      <c r="Z19" s="95"/>
      <c r="AA19" s="95"/>
      <c r="AB19" s="95"/>
      <c r="AC19" s="96"/>
      <c r="AD19" s="94">
        <v>14</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t="str">
        <f>IF(P18=0, "-", SUM(P19)/P18)</f>
        <v>-</v>
      </c>
      <c r="Q20" s="525"/>
      <c r="R20" s="525"/>
      <c r="S20" s="525"/>
      <c r="T20" s="525"/>
      <c r="U20" s="525"/>
      <c r="V20" s="525"/>
      <c r="W20" s="525" t="str">
        <f t="shared" ref="W20" si="0">IF(W18=0, "-", SUM(W19)/W18)</f>
        <v>-</v>
      </c>
      <c r="X20" s="525"/>
      <c r="Y20" s="525"/>
      <c r="Z20" s="525"/>
      <c r="AA20" s="525"/>
      <c r="AB20" s="525"/>
      <c r="AC20" s="525"/>
      <c r="AD20" s="525">
        <f t="shared" ref="AD20" si="1">IF(AD18=0, "-", SUM(AD19)/AD18)</f>
        <v>0.93333333333333335</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398</v>
      </c>
      <c r="H21" s="913"/>
      <c r="I21" s="913"/>
      <c r="J21" s="913"/>
      <c r="K21" s="913"/>
      <c r="L21" s="913"/>
      <c r="M21" s="913"/>
      <c r="N21" s="913"/>
      <c r="O21" s="913"/>
      <c r="P21" s="525" t="str">
        <f>IF(P19=0, "-", SUM(P19)/SUM(P13,P14))</f>
        <v>-</v>
      </c>
      <c r="Q21" s="525"/>
      <c r="R21" s="525"/>
      <c r="S21" s="525"/>
      <c r="T21" s="525"/>
      <c r="U21" s="525"/>
      <c r="V21" s="525"/>
      <c r="W21" s="525" t="str">
        <f t="shared" ref="W21" si="2">IF(W19=0, "-", SUM(W19)/SUM(W13,W14))</f>
        <v>-</v>
      </c>
      <c r="X21" s="525"/>
      <c r="Y21" s="525"/>
      <c r="Z21" s="525"/>
      <c r="AA21" s="525"/>
      <c r="AB21" s="525"/>
      <c r="AC21" s="525"/>
      <c r="AD21" s="525">
        <f t="shared" ref="AD21" si="3">IF(AD19=0, "-", SUM(AD19)/SUM(AD13,AD14))</f>
        <v>0.93333333333333335</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483</v>
      </c>
      <c r="H23" s="173"/>
      <c r="I23" s="173"/>
      <c r="J23" s="173"/>
      <c r="K23" s="173"/>
      <c r="L23" s="173"/>
      <c r="M23" s="173"/>
      <c r="N23" s="173"/>
      <c r="O23" s="174"/>
      <c r="P23" s="91">
        <v>30</v>
      </c>
      <c r="Q23" s="92"/>
      <c r="R23" s="92"/>
      <c r="S23" s="92"/>
      <c r="T23" s="92"/>
      <c r="U23" s="92"/>
      <c r="V23" s="93"/>
      <c r="W23" s="91" t="s">
        <v>540</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hidden="1"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t="e">
        <f>W29-SUM(W23:W27)</f>
        <v>#VALUE!</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30</v>
      </c>
      <c r="Q29" s="95"/>
      <c r="R29" s="95"/>
      <c r="S29" s="95"/>
      <c r="T29" s="95"/>
      <c r="U29" s="95"/>
      <c r="V29" s="96"/>
      <c r="W29" s="213" t="str">
        <f>AR13</f>
        <v>-</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454</v>
      </c>
      <c r="AF30" s="373"/>
      <c r="AG30" s="373"/>
      <c r="AH30" s="374"/>
      <c r="AI30" s="372" t="s">
        <v>451</v>
      </c>
      <c r="AJ30" s="373"/>
      <c r="AK30" s="373"/>
      <c r="AL30" s="374"/>
      <c r="AM30" s="375" t="s">
        <v>446</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t="s">
        <v>484</v>
      </c>
      <c r="AR31" s="122"/>
      <c r="AS31" s="123" t="s">
        <v>307</v>
      </c>
      <c r="AT31" s="158"/>
      <c r="AU31" s="257" t="s">
        <v>485</v>
      </c>
      <c r="AV31" s="257"/>
      <c r="AW31" s="365" t="s">
        <v>296</v>
      </c>
      <c r="AX31" s="366"/>
    </row>
    <row r="32" spans="1:50" ht="23.25" customHeight="1" x14ac:dyDescent="0.15">
      <c r="A32" s="501"/>
      <c r="B32" s="499"/>
      <c r="C32" s="499"/>
      <c r="D32" s="499"/>
      <c r="E32" s="499"/>
      <c r="F32" s="500"/>
      <c r="G32" s="526" t="s">
        <v>484</v>
      </c>
      <c r="H32" s="527"/>
      <c r="I32" s="527"/>
      <c r="J32" s="527"/>
      <c r="K32" s="527"/>
      <c r="L32" s="527"/>
      <c r="M32" s="527"/>
      <c r="N32" s="527"/>
      <c r="O32" s="528"/>
      <c r="P32" s="147" t="s">
        <v>484</v>
      </c>
      <c r="Q32" s="147"/>
      <c r="R32" s="147"/>
      <c r="S32" s="147"/>
      <c r="T32" s="147"/>
      <c r="U32" s="147"/>
      <c r="V32" s="147"/>
      <c r="W32" s="147"/>
      <c r="X32" s="217"/>
      <c r="Y32" s="324" t="s">
        <v>12</v>
      </c>
      <c r="Z32" s="535"/>
      <c r="AA32" s="536"/>
      <c r="AB32" s="537" t="s">
        <v>484</v>
      </c>
      <c r="AC32" s="537"/>
      <c r="AD32" s="537"/>
      <c r="AE32" s="350" t="s">
        <v>484</v>
      </c>
      <c r="AF32" s="351"/>
      <c r="AG32" s="351"/>
      <c r="AH32" s="351"/>
      <c r="AI32" s="350" t="s">
        <v>484</v>
      </c>
      <c r="AJ32" s="351"/>
      <c r="AK32" s="351"/>
      <c r="AL32" s="351"/>
      <c r="AM32" s="350" t="s">
        <v>485</v>
      </c>
      <c r="AN32" s="351"/>
      <c r="AO32" s="351"/>
      <c r="AP32" s="351"/>
      <c r="AQ32" s="97" t="s">
        <v>484</v>
      </c>
      <c r="AR32" s="98"/>
      <c r="AS32" s="98"/>
      <c r="AT32" s="99"/>
      <c r="AU32" s="351" t="s">
        <v>484</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484</v>
      </c>
      <c r="AC33" s="508"/>
      <c r="AD33" s="508"/>
      <c r="AE33" s="350" t="s">
        <v>484</v>
      </c>
      <c r="AF33" s="351"/>
      <c r="AG33" s="351"/>
      <c r="AH33" s="351"/>
      <c r="AI33" s="350" t="s">
        <v>486</v>
      </c>
      <c r="AJ33" s="351"/>
      <c r="AK33" s="351"/>
      <c r="AL33" s="351"/>
      <c r="AM33" s="350" t="s">
        <v>484</v>
      </c>
      <c r="AN33" s="351"/>
      <c r="AO33" s="351"/>
      <c r="AP33" s="351"/>
      <c r="AQ33" s="97" t="s">
        <v>484</v>
      </c>
      <c r="AR33" s="98"/>
      <c r="AS33" s="98"/>
      <c r="AT33" s="99"/>
      <c r="AU33" s="351" t="s">
        <v>484</v>
      </c>
      <c r="AV33" s="351"/>
      <c r="AW33" s="351"/>
      <c r="AX33" s="353"/>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t="s">
        <v>485</v>
      </c>
      <c r="AF34" s="351"/>
      <c r="AG34" s="351"/>
      <c r="AH34" s="351"/>
      <c r="AI34" s="350" t="s">
        <v>484</v>
      </c>
      <c r="AJ34" s="351"/>
      <c r="AK34" s="351"/>
      <c r="AL34" s="351"/>
      <c r="AM34" s="350" t="s">
        <v>485</v>
      </c>
      <c r="AN34" s="351"/>
      <c r="AO34" s="351"/>
      <c r="AP34" s="351"/>
      <c r="AQ34" s="97" t="s">
        <v>484</v>
      </c>
      <c r="AR34" s="98"/>
      <c r="AS34" s="98"/>
      <c r="AT34" s="99"/>
      <c r="AU34" s="351" t="s">
        <v>485</v>
      </c>
      <c r="AV34" s="351"/>
      <c r="AW34" s="351"/>
      <c r="AX34" s="353"/>
    </row>
    <row r="35" spans="1:50" ht="23.25" customHeight="1" x14ac:dyDescent="0.15">
      <c r="A35" s="883" t="s">
        <v>424</v>
      </c>
      <c r="B35" s="884"/>
      <c r="C35" s="884"/>
      <c r="D35" s="884"/>
      <c r="E35" s="884"/>
      <c r="F35" s="885"/>
      <c r="G35" s="889" t="s">
        <v>484</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454</v>
      </c>
      <c r="AF37" s="355"/>
      <c r="AG37" s="355"/>
      <c r="AH37" s="356"/>
      <c r="AI37" s="354" t="s">
        <v>451</v>
      </c>
      <c r="AJ37" s="355"/>
      <c r="AK37" s="355"/>
      <c r="AL37" s="356"/>
      <c r="AM37" s="361" t="s">
        <v>446</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3" t="s">
        <v>424</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454</v>
      </c>
      <c r="AF44" s="355"/>
      <c r="AG44" s="355"/>
      <c r="AH44" s="356"/>
      <c r="AI44" s="354" t="s">
        <v>451</v>
      </c>
      <c r="AJ44" s="355"/>
      <c r="AK44" s="355"/>
      <c r="AL44" s="356"/>
      <c r="AM44" s="361" t="s">
        <v>446</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3" t="s">
        <v>424</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454</v>
      </c>
      <c r="AF51" s="355"/>
      <c r="AG51" s="355"/>
      <c r="AH51" s="356"/>
      <c r="AI51" s="354" t="s">
        <v>451</v>
      </c>
      <c r="AJ51" s="355"/>
      <c r="AK51" s="355"/>
      <c r="AL51" s="356"/>
      <c r="AM51" s="361" t="s">
        <v>447</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3" t="s">
        <v>424</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455</v>
      </c>
      <c r="AF58" s="355"/>
      <c r="AG58" s="355"/>
      <c r="AH58" s="356"/>
      <c r="AI58" s="354" t="s">
        <v>451</v>
      </c>
      <c r="AJ58" s="355"/>
      <c r="AK58" s="355"/>
      <c r="AL58" s="356"/>
      <c r="AM58" s="361" t="s">
        <v>446</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424</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4" t="s">
        <v>454</v>
      </c>
      <c r="AF65" s="355"/>
      <c r="AG65" s="355"/>
      <c r="AH65" s="356"/>
      <c r="AI65" s="354" t="s">
        <v>451</v>
      </c>
      <c r="AJ65" s="355"/>
      <c r="AK65" s="355"/>
      <c r="AL65" s="356"/>
      <c r="AM65" s="361" t="s">
        <v>446</v>
      </c>
      <c r="AN65" s="361"/>
      <c r="AO65" s="361"/>
      <c r="AP65" s="354"/>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393</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414</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414</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415</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413</v>
      </c>
      <c r="X70" s="930"/>
      <c r="Y70" s="935" t="s">
        <v>12</v>
      </c>
      <c r="Z70" s="935"/>
      <c r="AA70" s="936"/>
      <c r="AB70" s="937" t="s">
        <v>414</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414</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415</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454</v>
      </c>
      <c r="AF73" s="355"/>
      <c r="AG73" s="355"/>
      <c r="AH73" s="356"/>
      <c r="AI73" s="354" t="s">
        <v>451</v>
      </c>
      <c r="AJ73" s="355"/>
      <c r="AK73" s="355"/>
      <c r="AL73" s="356"/>
      <c r="AM73" s="361" t="s">
        <v>446</v>
      </c>
      <c r="AN73" s="361"/>
      <c r="AO73" s="361"/>
      <c r="AP73" s="354"/>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427</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x14ac:dyDescent="0.15">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customHeight="1" x14ac:dyDescent="0.15">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471</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customHeight="1" x14ac:dyDescent="0.15">
      <c r="A82" s="506"/>
      <c r="B82" s="835"/>
      <c r="C82" s="538"/>
      <c r="D82" s="538"/>
      <c r="E82" s="538"/>
      <c r="F82" s="539"/>
      <c r="G82" s="487" t="s">
        <v>487</v>
      </c>
      <c r="H82" s="487"/>
      <c r="I82" s="487"/>
      <c r="J82" s="487"/>
      <c r="K82" s="487"/>
      <c r="L82" s="487"/>
      <c r="M82" s="487"/>
      <c r="N82" s="487"/>
      <c r="O82" s="487"/>
      <c r="P82" s="487"/>
      <c r="Q82" s="487"/>
      <c r="R82" s="487"/>
      <c r="S82" s="487"/>
      <c r="T82" s="487"/>
      <c r="U82" s="487"/>
      <c r="V82" s="487"/>
      <c r="W82" s="487"/>
      <c r="X82" s="487"/>
      <c r="Y82" s="487"/>
      <c r="Z82" s="487"/>
      <c r="AA82" s="738"/>
      <c r="AB82" s="486" t="s">
        <v>525</v>
      </c>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48.6"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454</v>
      </c>
      <c r="AF85" s="355"/>
      <c r="AG85" s="355"/>
      <c r="AH85" s="356"/>
      <c r="AI85" s="354" t="s">
        <v>451</v>
      </c>
      <c r="AJ85" s="355"/>
      <c r="AK85" s="355"/>
      <c r="AL85" s="356"/>
      <c r="AM85" s="361" t="s">
        <v>446</v>
      </c>
      <c r="AN85" s="361"/>
      <c r="AO85" s="361"/>
      <c r="AP85" s="354"/>
      <c r="AQ85" s="162" t="s">
        <v>306</v>
      </c>
      <c r="AR85" s="155"/>
      <c r="AS85" s="155"/>
      <c r="AT85" s="156"/>
      <c r="AU85" s="359" t="s">
        <v>252</v>
      </c>
      <c r="AV85" s="359"/>
      <c r="AW85" s="359"/>
      <c r="AX85" s="360"/>
      <c r="AY85" s="10"/>
      <c r="AZ85" s="10"/>
      <c r="BA85" s="10"/>
      <c r="BB85" s="10"/>
      <c r="BC85" s="10"/>
    </row>
    <row r="86" spans="1:60" ht="18.75"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t="s">
        <v>485</v>
      </c>
      <c r="AR86" s="257"/>
      <c r="AS86" s="123" t="s">
        <v>307</v>
      </c>
      <c r="AT86" s="158"/>
      <c r="AU86" s="257" t="s">
        <v>484</v>
      </c>
      <c r="AV86" s="257"/>
      <c r="AW86" s="365" t="s">
        <v>296</v>
      </c>
      <c r="AX86" s="366"/>
      <c r="AY86" s="10"/>
      <c r="AZ86" s="10"/>
      <c r="BA86" s="10"/>
      <c r="BB86" s="10"/>
      <c r="BC86" s="10"/>
      <c r="BD86" s="10"/>
      <c r="BE86" s="10"/>
      <c r="BF86" s="10"/>
      <c r="BG86" s="10"/>
      <c r="BH86" s="10"/>
    </row>
    <row r="87" spans="1:60" ht="23.25" customHeight="1" x14ac:dyDescent="0.15">
      <c r="A87" s="506"/>
      <c r="B87" s="538"/>
      <c r="C87" s="538"/>
      <c r="D87" s="538"/>
      <c r="E87" s="538"/>
      <c r="F87" s="539"/>
      <c r="G87" s="216" t="s">
        <v>488</v>
      </c>
      <c r="H87" s="147"/>
      <c r="I87" s="147"/>
      <c r="J87" s="147"/>
      <c r="K87" s="147"/>
      <c r="L87" s="147"/>
      <c r="M87" s="147"/>
      <c r="N87" s="147"/>
      <c r="O87" s="217"/>
      <c r="P87" s="147" t="s">
        <v>489</v>
      </c>
      <c r="Q87" s="785"/>
      <c r="R87" s="785"/>
      <c r="S87" s="785"/>
      <c r="T87" s="785"/>
      <c r="U87" s="785"/>
      <c r="V87" s="785"/>
      <c r="W87" s="785"/>
      <c r="X87" s="786"/>
      <c r="Y87" s="741" t="s">
        <v>61</v>
      </c>
      <c r="Z87" s="742"/>
      <c r="AA87" s="743"/>
      <c r="AB87" s="537" t="s">
        <v>484</v>
      </c>
      <c r="AC87" s="537"/>
      <c r="AD87" s="537"/>
      <c r="AE87" s="350" t="s">
        <v>484</v>
      </c>
      <c r="AF87" s="351"/>
      <c r="AG87" s="351"/>
      <c r="AH87" s="351"/>
      <c r="AI87" s="350" t="s">
        <v>485</v>
      </c>
      <c r="AJ87" s="351"/>
      <c r="AK87" s="351"/>
      <c r="AL87" s="351"/>
      <c r="AM87" s="350" t="s">
        <v>485</v>
      </c>
      <c r="AN87" s="351"/>
      <c r="AO87" s="351"/>
      <c r="AP87" s="351"/>
      <c r="AQ87" s="97" t="s">
        <v>484</v>
      </c>
      <c r="AR87" s="98"/>
      <c r="AS87" s="98"/>
      <c r="AT87" s="99"/>
      <c r="AU87" s="351" t="s">
        <v>485</v>
      </c>
      <c r="AV87" s="351"/>
      <c r="AW87" s="351"/>
      <c r="AX87" s="353"/>
    </row>
    <row r="88" spans="1:60" ht="23.25"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t="s">
        <v>484</v>
      </c>
      <c r="AC88" s="508"/>
      <c r="AD88" s="508"/>
      <c r="AE88" s="350" t="s">
        <v>484</v>
      </c>
      <c r="AF88" s="351"/>
      <c r="AG88" s="351"/>
      <c r="AH88" s="351"/>
      <c r="AI88" s="350" t="s">
        <v>484</v>
      </c>
      <c r="AJ88" s="351"/>
      <c r="AK88" s="351"/>
      <c r="AL88" s="351"/>
      <c r="AM88" s="350" t="s">
        <v>485</v>
      </c>
      <c r="AN88" s="351"/>
      <c r="AO88" s="351"/>
      <c r="AP88" s="351"/>
      <c r="AQ88" s="97" t="s">
        <v>484</v>
      </c>
      <c r="AR88" s="98"/>
      <c r="AS88" s="98"/>
      <c r="AT88" s="99"/>
      <c r="AU88" s="351" t="s">
        <v>484</v>
      </c>
      <c r="AV88" s="351"/>
      <c r="AW88" s="351"/>
      <c r="AX88" s="353"/>
      <c r="AY88" s="10"/>
      <c r="AZ88" s="10"/>
      <c r="BA88" s="10"/>
      <c r="BB88" s="10"/>
      <c r="BC88" s="10"/>
    </row>
    <row r="89" spans="1:60" ht="23.25" customHeight="1" thickBot="1" x14ac:dyDescent="0.2">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t="s">
        <v>485</v>
      </c>
      <c r="AF89" s="351"/>
      <c r="AG89" s="351"/>
      <c r="AH89" s="351"/>
      <c r="AI89" s="350" t="s">
        <v>484</v>
      </c>
      <c r="AJ89" s="351"/>
      <c r="AK89" s="351"/>
      <c r="AL89" s="351"/>
      <c r="AM89" s="350" t="s">
        <v>484</v>
      </c>
      <c r="AN89" s="351"/>
      <c r="AO89" s="351"/>
      <c r="AP89" s="351"/>
      <c r="AQ89" s="97" t="s">
        <v>485</v>
      </c>
      <c r="AR89" s="98"/>
      <c r="AS89" s="98"/>
      <c r="AT89" s="99"/>
      <c r="AU89" s="351" t="s">
        <v>484</v>
      </c>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454</v>
      </c>
      <c r="AF90" s="355"/>
      <c r="AG90" s="355"/>
      <c r="AH90" s="356"/>
      <c r="AI90" s="354" t="s">
        <v>451</v>
      </c>
      <c r="AJ90" s="355"/>
      <c r="AK90" s="355"/>
      <c r="AL90" s="356"/>
      <c r="AM90" s="361" t="s">
        <v>446</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454</v>
      </c>
      <c r="AF95" s="355"/>
      <c r="AG95" s="355"/>
      <c r="AH95" s="356"/>
      <c r="AI95" s="354" t="s">
        <v>451</v>
      </c>
      <c r="AJ95" s="355"/>
      <c r="AK95" s="355"/>
      <c r="AL95" s="356"/>
      <c r="AM95" s="361" t="s">
        <v>446</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454</v>
      </c>
      <c r="AF100" s="810"/>
      <c r="AG100" s="810"/>
      <c r="AH100" s="811"/>
      <c r="AI100" s="809" t="s">
        <v>451</v>
      </c>
      <c r="AJ100" s="810"/>
      <c r="AK100" s="810"/>
      <c r="AL100" s="811"/>
      <c r="AM100" s="809" t="s">
        <v>447</v>
      </c>
      <c r="AN100" s="810"/>
      <c r="AO100" s="810"/>
      <c r="AP100" s="811"/>
      <c r="AQ100" s="914" t="s">
        <v>440</v>
      </c>
      <c r="AR100" s="915"/>
      <c r="AS100" s="915"/>
      <c r="AT100" s="916"/>
      <c r="AU100" s="914" t="s">
        <v>437</v>
      </c>
      <c r="AV100" s="915"/>
      <c r="AW100" s="915"/>
      <c r="AX100" s="917"/>
    </row>
    <row r="101" spans="1:60" ht="23.25" customHeight="1" x14ac:dyDescent="0.15">
      <c r="A101" s="477"/>
      <c r="B101" s="478"/>
      <c r="C101" s="478"/>
      <c r="D101" s="478"/>
      <c r="E101" s="478"/>
      <c r="F101" s="479"/>
      <c r="G101" s="147" t="s">
        <v>490</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484</v>
      </c>
      <c r="AC101" s="537"/>
      <c r="AD101" s="537"/>
      <c r="AE101" s="350" t="s">
        <v>485</v>
      </c>
      <c r="AF101" s="351"/>
      <c r="AG101" s="351"/>
      <c r="AH101" s="352"/>
      <c r="AI101" s="350" t="s">
        <v>484</v>
      </c>
      <c r="AJ101" s="351"/>
      <c r="AK101" s="351"/>
      <c r="AL101" s="352"/>
      <c r="AM101" s="350">
        <v>1</v>
      </c>
      <c r="AN101" s="351"/>
      <c r="AO101" s="351"/>
      <c r="AP101" s="352"/>
      <c r="AQ101" s="350" t="s">
        <v>484</v>
      </c>
      <c r="AR101" s="351"/>
      <c r="AS101" s="351"/>
      <c r="AT101" s="352"/>
      <c r="AU101" s="350" t="s">
        <v>485</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484</v>
      </c>
      <c r="AC102" s="537"/>
      <c r="AD102" s="537"/>
      <c r="AE102" s="344" t="s">
        <v>484</v>
      </c>
      <c r="AF102" s="344"/>
      <c r="AG102" s="344"/>
      <c r="AH102" s="344"/>
      <c r="AI102" s="344" t="s">
        <v>484</v>
      </c>
      <c r="AJ102" s="344"/>
      <c r="AK102" s="344"/>
      <c r="AL102" s="344"/>
      <c r="AM102" s="344">
        <v>1</v>
      </c>
      <c r="AN102" s="344"/>
      <c r="AO102" s="344"/>
      <c r="AP102" s="344"/>
      <c r="AQ102" s="800">
        <v>2</v>
      </c>
      <c r="AR102" s="801"/>
      <c r="AS102" s="801"/>
      <c r="AT102" s="802"/>
      <c r="AU102" s="800" t="s">
        <v>485</v>
      </c>
      <c r="AV102" s="801"/>
      <c r="AW102" s="801"/>
      <c r="AX102" s="802"/>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6" t="s">
        <v>440</v>
      </c>
      <c r="AR103" s="347"/>
      <c r="AS103" s="347"/>
      <c r="AT103" s="348"/>
      <c r="AU103" s="346" t="s">
        <v>437</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0"/>
      <c r="AV105" s="801"/>
      <c r="AW105" s="801"/>
      <c r="AX105" s="802"/>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6" t="s">
        <v>440</v>
      </c>
      <c r="AR106" s="347"/>
      <c r="AS106" s="347"/>
      <c r="AT106" s="348"/>
      <c r="AU106" s="346" t="s">
        <v>437</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6" t="s">
        <v>440</v>
      </c>
      <c r="AR109" s="347"/>
      <c r="AS109" s="347"/>
      <c r="AT109" s="348"/>
      <c r="AU109" s="346" t="s">
        <v>437</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6" t="s">
        <v>440</v>
      </c>
      <c r="AR112" s="347"/>
      <c r="AS112" s="347"/>
      <c r="AT112" s="348"/>
      <c r="AU112" s="346" t="s">
        <v>437</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1" t="s">
        <v>441</v>
      </c>
      <c r="AR115" s="322"/>
      <c r="AS115" s="322"/>
      <c r="AT115" s="322"/>
      <c r="AU115" s="322"/>
      <c r="AV115" s="322"/>
      <c r="AW115" s="322"/>
      <c r="AX115" s="323"/>
    </row>
    <row r="116" spans="1:50" ht="23.25" customHeight="1" x14ac:dyDescent="0.15">
      <c r="A116" s="278"/>
      <c r="B116" s="279"/>
      <c r="C116" s="279"/>
      <c r="D116" s="279"/>
      <c r="E116" s="279"/>
      <c r="F116" s="280"/>
      <c r="G116" s="337" t="s">
        <v>492</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c r="AC116" s="287"/>
      <c r="AD116" s="288"/>
      <c r="AE116" s="344" t="s">
        <v>484</v>
      </c>
      <c r="AF116" s="344"/>
      <c r="AG116" s="344"/>
      <c r="AH116" s="344"/>
      <c r="AI116" s="344" t="s">
        <v>484</v>
      </c>
      <c r="AJ116" s="344"/>
      <c r="AK116" s="344"/>
      <c r="AL116" s="344"/>
      <c r="AM116" s="344">
        <v>14</v>
      </c>
      <c r="AN116" s="344"/>
      <c r="AO116" s="344"/>
      <c r="AP116" s="344"/>
      <c r="AQ116" s="350">
        <v>15</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402</v>
      </c>
      <c r="AC117" s="328"/>
      <c r="AD117" s="329"/>
      <c r="AE117" s="292" t="s">
        <v>484</v>
      </c>
      <c r="AF117" s="292"/>
      <c r="AG117" s="292"/>
      <c r="AH117" s="292"/>
      <c r="AI117" s="292" t="s">
        <v>484</v>
      </c>
      <c r="AJ117" s="292"/>
      <c r="AK117" s="292"/>
      <c r="AL117" s="292"/>
      <c r="AM117" s="292" t="s">
        <v>503</v>
      </c>
      <c r="AN117" s="292"/>
      <c r="AO117" s="292"/>
      <c r="AP117" s="292"/>
      <c r="AQ117" s="292" t="s">
        <v>493</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1" t="s">
        <v>441</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1" t="s">
        <v>441</v>
      </c>
      <c r="AR121" s="322"/>
      <c r="AS121" s="322"/>
      <c r="AT121" s="322"/>
      <c r="AU121" s="322"/>
      <c r="AV121" s="322"/>
      <c r="AW121" s="322"/>
      <c r="AX121" s="323"/>
    </row>
    <row r="122" spans="1:50" ht="23.25" hidden="1" customHeight="1" x14ac:dyDescent="0.15">
      <c r="A122" s="278"/>
      <c r="B122" s="279"/>
      <c r="C122" s="279"/>
      <c r="D122" s="279"/>
      <c r="E122" s="279"/>
      <c r="F122" s="280"/>
      <c r="G122" s="337" t="s">
        <v>491</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1" t="s">
        <v>441</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454</v>
      </c>
      <c r="AF127" s="284"/>
      <c r="AG127" s="284"/>
      <c r="AH127" s="285"/>
      <c r="AI127" s="289" t="s">
        <v>451</v>
      </c>
      <c r="AJ127" s="284"/>
      <c r="AK127" s="284"/>
      <c r="AL127" s="285"/>
      <c r="AM127" s="289" t="s">
        <v>446</v>
      </c>
      <c r="AN127" s="284"/>
      <c r="AO127" s="284"/>
      <c r="AP127" s="285"/>
      <c r="AQ127" s="321" t="s">
        <v>441</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hidden="1" customHeight="1" x14ac:dyDescent="0.15">
      <c r="A130" s="979" t="s">
        <v>476</v>
      </c>
      <c r="B130" s="977"/>
      <c r="C130" s="976" t="s">
        <v>310</v>
      </c>
      <c r="D130" s="977"/>
      <c r="E130" s="294" t="s">
        <v>339</v>
      </c>
      <c r="F130" s="295"/>
      <c r="G130" s="296" t="s">
        <v>496</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hidden="1" customHeight="1" x14ac:dyDescent="0.15">
      <c r="A131" s="980"/>
      <c r="B131" s="238"/>
      <c r="C131" s="237"/>
      <c r="D131" s="238"/>
      <c r="E131" s="224" t="s">
        <v>338</v>
      </c>
      <c r="F131" s="225"/>
      <c r="G131" s="221" t="s">
        <v>496</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hidden="1"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hidden="1"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496</v>
      </c>
      <c r="AR133" s="257"/>
      <c r="AS133" s="123" t="s">
        <v>307</v>
      </c>
      <c r="AT133" s="158"/>
      <c r="AU133" s="122" t="s">
        <v>496</v>
      </c>
      <c r="AV133" s="122"/>
      <c r="AW133" s="123" t="s">
        <v>296</v>
      </c>
      <c r="AX133" s="124"/>
    </row>
    <row r="134" spans="1:50" ht="39.75" hidden="1" customHeight="1" x14ac:dyDescent="0.15">
      <c r="A134" s="980"/>
      <c r="B134" s="238"/>
      <c r="C134" s="237"/>
      <c r="D134" s="238"/>
      <c r="E134" s="237"/>
      <c r="F134" s="300"/>
      <c r="G134" s="216" t="s">
        <v>496</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497</v>
      </c>
      <c r="AC134" s="207"/>
      <c r="AD134" s="207"/>
      <c r="AE134" s="252" t="s">
        <v>496</v>
      </c>
      <c r="AF134" s="98"/>
      <c r="AG134" s="98"/>
      <c r="AH134" s="98"/>
      <c r="AI134" s="252" t="s">
        <v>496</v>
      </c>
      <c r="AJ134" s="98"/>
      <c r="AK134" s="98"/>
      <c r="AL134" s="98"/>
      <c r="AM134" s="252" t="s">
        <v>496</v>
      </c>
      <c r="AN134" s="98"/>
      <c r="AO134" s="98"/>
      <c r="AP134" s="98"/>
      <c r="AQ134" s="252" t="s">
        <v>496</v>
      </c>
      <c r="AR134" s="98"/>
      <c r="AS134" s="98"/>
      <c r="AT134" s="98"/>
      <c r="AU134" s="252" t="s">
        <v>496</v>
      </c>
      <c r="AV134" s="98"/>
      <c r="AW134" s="98"/>
      <c r="AX134" s="208"/>
    </row>
    <row r="135" spans="1:50" ht="39.75" hidden="1"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496</v>
      </c>
      <c r="AC135" s="119"/>
      <c r="AD135" s="119"/>
      <c r="AE135" s="252" t="s">
        <v>498</v>
      </c>
      <c r="AF135" s="98"/>
      <c r="AG135" s="98"/>
      <c r="AH135" s="98"/>
      <c r="AI135" s="252" t="s">
        <v>496</v>
      </c>
      <c r="AJ135" s="98"/>
      <c r="AK135" s="98"/>
      <c r="AL135" s="98"/>
      <c r="AM135" s="252" t="s">
        <v>496</v>
      </c>
      <c r="AN135" s="98"/>
      <c r="AO135" s="98"/>
      <c r="AP135" s="98"/>
      <c r="AQ135" s="252" t="s">
        <v>496</v>
      </c>
      <c r="AR135" s="98"/>
      <c r="AS135" s="98"/>
      <c r="AT135" s="98"/>
      <c r="AU135" s="252" t="s">
        <v>496</v>
      </c>
      <c r="AV135" s="98"/>
      <c r="AW135" s="98"/>
      <c r="AX135" s="208"/>
    </row>
    <row r="136" spans="1:50" ht="18.75" hidden="1"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0"/>
      <c r="B154" s="238"/>
      <c r="C154" s="237"/>
      <c r="D154" s="238"/>
      <c r="E154" s="237"/>
      <c r="F154" s="300"/>
      <c r="G154" s="216" t="s">
        <v>496</v>
      </c>
      <c r="H154" s="147"/>
      <c r="I154" s="147"/>
      <c r="J154" s="147"/>
      <c r="K154" s="147"/>
      <c r="L154" s="147"/>
      <c r="M154" s="147"/>
      <c r="N154" s="147"/>
      <c r="O154" s="147"/>
      <c r="P154" s="217"/>
      <c r="Q154" s="146" t="s">
        <v>496</v>
      </c>
      <c r="R154" s="147"/>
      <c r="S154" s="147"/>
      <c r="T154" s="147"/>
      <c r="U154" s="147"/>
      <c r="V154" s="147"/>
      <c r="W154" s="147"/>
      <c r="X154" s="147"/>
      <c r="Y154" s="147"/>
      <c r="Z154" s="147"/>
      <c r="AA154" s="909"/>
      <c r="AB154" s="241" t="s">
        <v>496</v>
      </c>
      <c r="AC154" s="242"/>
      <c r="AD154" s="242"/>
      <c r="AE154" s="247" t="s">
        <v>496</v>
      </c>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t="s">
        <v>499</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980"/>
      <c r="B188" s="238"/>
      <c r="C188" s="237"/>
      <c r="D188" s="238"/>
      <c r="E188" s="146" t="s">
        <v>496</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7.6" hidden="1" customHeight="1" x14ac:dyDescent="0.15">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27.6"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27.6"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27.6"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27.6"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27.6"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27.6"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27.6"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27.6"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27.6"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27.6"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27.6"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27.6"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27.6"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27.6"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27.6"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27.6"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27.6"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27.6"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27.6"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27.6"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27.6"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27.6"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7.6" hidden="1" customHeight="1" x14ac:dyDescent="0.15">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7.6"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7.6"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7.6"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7.6"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7.6"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7.6"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7.6" hidden="1" customHeight="1" x14ac:dyDescent="0.15">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7.6"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7.6"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7.6"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7.6"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7.6"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7.6"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7.6" hidden="1" customHeight="1" x14ac:dyDescent="0.15">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7.6"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7.6"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7.6"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7.6"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7.6"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7.6"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7.6" hidden="1" customHeight="1" x14ac:dyDescent="0.15">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7.6"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7.6"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7.6"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7.6"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7.6"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7.6"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7.6" hidden="1" customHeight="1" x14ac:dyDescent="0.15">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7.6"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7.6"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7.6"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7.6"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7.6"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7.6"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7.6"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7.6"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7.6"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27.6"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27.6"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27.6"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27.6"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27.6"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27.6"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27.6"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27.6"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27.6"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27.6"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27.6"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27.6"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27.6"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27.6"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27.6"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27.6"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27.6"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27.6"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27.6"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27.6"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27.6"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27.6"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7.6" hidden="1" customHeight="1" x14ac:dyDescent="0.15">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7.6"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7.6"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7.6"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7.6"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7.6"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7.6"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7.6" hidden="1" customHeight="1" x14ac:dyDescent="0.15">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7.6"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7.6"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7.6"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7.6"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7.6"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7.6"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7.6" hidden="1" customHeight="1" x14ac:dyDescent="0.15">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7.6"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7.6"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7.6"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7.6"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7.6"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7.6"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7.6" hidden="1" customHeight="1" x14ac:dyDescent="0.15">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7.6"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7.6"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7.6"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7.6"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7.6"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7.6"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7.6" hidden="1" customHeight="1" x14ac:dyDescent="0.15">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7.6"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7.6"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7.6"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7.6"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7.6"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7.6"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7.6"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7.6"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7.6"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27.6"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27.6"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27.6"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27.6"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27.6"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27.6"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27.6"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27.6"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27.6"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27.6"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27.6"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27.6"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27.6"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27.6"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27.6"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27.6"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27.6"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27.6"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27.6"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27.6"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27.6"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27.6"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7.6" hidden="1" customHeight="1" x14ac:dyDescent="0.15">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7.6"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7.6"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7.6"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7.6"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7.6"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7.6"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7.6" hidden="1" customHeight="1" x14ac:dyDescent="0.15">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7.6"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7.6"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7.6"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7.6"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7.6"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7.6"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7.6" hidden="1" customHeight="1" x14ac:dyDescent="0.15">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7.6"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7.6"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7.6"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7.6"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7.6"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7.6"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7.6" hidden="1" customHeight="1" x14ac:dyDescent="0.15">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7.6"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7.6"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7.6"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7.6"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7.6"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7.6"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7.6" hidden="1" customHeight="1" x14ac:dyDescent="0.15">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7.6"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7.6"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7.6"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7.6"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7.6"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7.6"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7.6"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7.6"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7.6"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27.6"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27.6"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27.6"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27.6"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27.6"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27.6"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27.6"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27.6"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27.6"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27.6"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27.6"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27.6"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27.6"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27.6"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27.6"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27.6"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27.6"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27.6"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27.6"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27.6"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27.6"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27.6"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7.6" hidden="1" customHeight="1" x14ac:dyDescent="0.15">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7.6"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7.6"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7.6"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7.6"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7.6"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7.6"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7.6" hidden="1" customHeight="1" x14ac:dyDescent="0.15">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7.6"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7.6"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7.6"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7.6"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7.6"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7.6"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7.6" hidden="1" customHeight="1" x14ac:dyDescent="0.15">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7.6"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7.6"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7.6"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7.6"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7.6"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7.6"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7.6" hidden="1" customHeight="1" x14ac:dyDescent="0.15">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7.6"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7.6"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7.6"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7.6"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7.6"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7.6"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7.6" hidden="1" customHeight="1" x14ac:dyDescent="0.15">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7.6"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7.6"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7.6"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7.6"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7.6"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7.6"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7.6" hidden="1"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7.6"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7.6"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27.6" hidden="1" customHeight="1" x14ac:dyDescent="0.15">
      <c r="A430" s="980"/>
      <c r="B430" s="238"/>
      <c r="C430" s="235" t="s">
        <v>472</v>
      </c>
      <c r="D430" s="236"/>
      <c r="E430" s="224" t="s">
        <v>464</v>
      </c>
      <c r="F430" s="434"/>
      <c r="G430" s="226" t="s">
        <v>326</v>
      </c>
      <c r="H430" s="144"/>
      <c r="I430" s="144"/>
      <c r="J430" s="227" t="s">
        <v>495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hidden="1"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80"/>
      <c r="B433" s="238"/>
      <c r="C433" s="237"/>
      <c r="D433" s="238"/>
      <c r="E433" s="152"/>
      <c r="F433" s="153"/>
      <c r="G433" s="216" t="s">
        <v>497</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hidden="1"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0"/>
      <c r="B458" s="238"/>
      <c r="C458" s="237"/>
      <c r="D458" s="238"/>
      <c r="E458" s="152"/>
      <c r="F458" s="153"/>
      <c r="G458" s="216" t="s">
        <v>496</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0"/>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0"/>
      <c r="B482" s="238"/>
      <c r="C482" s="237"/>
      <c r="D482" s="238"/>
      <c r="E482" s="146" t="s">
        <v>496</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thickBot="1" x14ac:dyDescent="0.2">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69"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500</v>
      </c>
      <c r="AE702" s="882"/>
      <c r="AF702" s="882"/>
      <c r="AG702" s="871" t="s">
        <v>501</v>
      </c>
      <c r="AH702" s="872"/>
      <c r="AI702" s="872"/>
      <c r="AJ702" s="872"/>
      <c r="AK702" s="872"/>
      <c r="AL702" s="872"/>
      <c r="AM702" s="872"/>
      <c r="AN702" s="872"/>
      <c r="AO702" s="872"/>
      <c r="AP702" s="872"/>
      <c r="AQ702" s="872"/>
      <c r="AR702" s="872"/>
      <c r="AS702" s="872"/>
      <c r="AT702" s="872"/>
      <c r="AU702" s="872"/>
      <c r="AV702" s="872"/>
      <c r="AW702" s="872"/>
      <c r="AX702" s="873"/>
    </row>
    <row r="703" spans="1:50" ht="87"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500</v>
      </c>
      <c r="AE703" s="141"/>
      <c r="AF703" s="141"/>
      <c r="AG703" s="650" t="s">
        <v>527</v>
      </c>
      <c r="AH703" s="651"/>
      <c r="AI703" s="651"/>
      <c r="AJ703" s="651"/>
      <c r="AK703" s="651"/>
      <c r="AL703" s="651"/>
      <c r="AM703" s="651"/>
      <c r="AN703" s="651"/>
      <c r="AO703" s="651"/>
      <c r="AP703" s="651"/>
      <c r="AQ703" s="651"/>
      <c r="AR703" s="651"/>
      <c r="AS703" s="651"/>
      <c r="AT703" s="651"/>
      <c r="AU703" s="651"/>
      <c r="AV703" s="651"/>
      <c r="AW703" s="651"/>
      <c r="AX703" s="652"/>
    </row>
    <row r="704" spans="1:50" ht="99.6"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500</v>
      </c>
      <c r="AE704" s="572"/>
      <c r="AF704" s="572"/>
      <c r="AG704" s="414" t="s">
        <v>528</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542</v>
      </c>
      <c r="AE705" s="719"/>
      <c r="AF705" s="719"/>
      <c r="AG705" s="146" t="s">
        <v>541</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504</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504</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502</v>
      </c>
      <c r="AE708" s="654"/>
      <c r="AF708" s="654"/>
      <c r="AG708" s="512"/>
      <c r="AH708" s="513"/>
      <c r="AI708" s="513"/>
      <c r="AJ708" s="513"/>
      <c r="AK708" s="513"/>
      <c r="AL708" s="513"/>
      <c r="AM708" s="513"/>
      <c r="AN708" s="513"/>
      <c r="AO708" s="513"/>
      <c r="AP708" s="513"/>
      <c r="AQ708" s="513"/>
      <c r="AR708" s="513"/>
      <c r="AS708" s="513"/>
      <c r="AT708" s="513"/>
      <c r="AU708" s="513"/>
      <c r="AV708" s="513"/>
      <c r="AW708" s="513"/>
      <c r="AX708" s="514"/>
    </row>
    <row r="709" spans="1:50" ht="55.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500</v>
      </c>
      <c r="AE709" s="141"/>
      <c r="AF709" s="141"/>
      <c r="AG709" s="650" t="s">
        <v>506</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505</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500</v>
      </c>
      <c r="AE711" s="141"/>
      <c r="AF711" s="141"/>
      <c r="AG711" s="650" t="s">
        <v>507</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502</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502</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502</v>
      </c>
      <c r="AE714" s="578"/>
      <c r="AF714" s="579"/>
      <c r="AG714" s="675"/>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500</v>
      </c>
      <c r="AE715" s="654"/>
      <c r="AF715" s="763"/>
      <c r="AG715" s="512" t="s">
        <v>508</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502</v>
      </c>
      <c r="AE716" s="745"/>
      <c r="AF716" s="745"/>
      <c r="AG716" s="650"/>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500</v>
      </c>
      <c r="AE717" s="141"/>
      <c r="AF717" s="141"/>
      <c r="AG717" s="650" t="s">
        <v>509</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500</v>
      </c>
      <c r="AE718" s="141"/>
      <c r="AF718" s="141"/>
      <c r="AG718" s="149" t="s">
        <v>510</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502</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511</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512</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t="s">
        <v>537</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256</v>
      </c>
      <c r="B731" s="605"/>
      <c r="C731" s="605"/>
      <c r="D731" s="605"/>
      <c r="E731" s="606"/>
      <c r="F731" s="666" t="s">
        <v>538</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t="s">
        <v>256</v>
      </c>
      <c r="B733" s="736"/>
      <c r="C733" s="736"/>
      <c r="D733" s="736"/>
      <c r="E733" s="737"/>
      <c r="F733" s="752" t="s">
        <v>539</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t="s">
        <v>523</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468</v>
      </c>
      <c r="B737" s="110"/>
      <c r="C737" s="110"/>
      <c r="D737" s="111"/>
      <c r="E737" s="108" t="s">
        <v>513</v>
      </c>
      <c r="F737" s="108"/>
      <c r="G737" s="108"/>
      <c r="H737" s="108"/>
      <c r="I737" s="108"/>
      <c r="J737" s="108"/>
      <c r="K737" s="108"/>
      <c r="L737" s="108"/>
      <c r="M737" s="108"/>
      <c r="N737" s="87" t="s">
        <v>461</v>
      </c>
      <c r="O737" s="87"/>
      <c r="P737" s="87"/>
      <c r="Q737" s="87"/>
      <c r="R737" s="108" t="s">
        <v>514</v>
      </c>
      <c r="S737" s="108"/>
      <c r="T737" s="108"/>
      <c r="U737" s="108"/>
      <c r="V737" s="108"/>
      <c r="W737" s="108"/>
      <c r="X737" s="108"/>
      <c r="Y737" s="108"/>
      <c r="Z737" s="108"/>
      <c r="AA737" s="87" t="s">
        <v>460</v>
      </c>
      <c r="AB737" s="87"/>
      <c r="AC737" s="87"/>
      <c r="AD737" s="87"/>
      <c r="AE737" s="108" t="s">
        <v>515</v>
      </c>
      <c r="AF737" s="108"/>
      <c r="AG737" s="108"/>
      <c r="AH737" s="108"/>
      <c r="AI737" s="108"/>
      <c r="AJ737" s="108"/>
      <c r="AK737" s="108"/>
      <c r="AL737" s="108"/>
      <c r="AM737" s="108"/>
      <c r="AN737" s="87" t="s">
        <v>459</v>
      </c>
      <c r="AO737" s="87"/>
      <c r="AP737" s="87"/>
      <c r="AQ737" s="87"/>
      <c r="AR737" s="88" t="s">
        <v>496</v>
      </c>
      <c r="AS737" s="89"/>
      <c r="AT737" s="89"/>
      <c r="AU737" s="89"/>
      <c r="AV737" s="89"/>
      <c r="AW737" s="89"/>
      <c r="AX737" s="90"/>
      <c r="AY737" s="75"/>
      <c r="AZ737" s="75"/>
    </row>
    <row r="738" spans="1:52" ht="24.75" customHeight="1" x14ac:dyDescent="0.15">
      <c r="A738" s="109" t="s">
        <v>458</v>
      </c>
      <c r="B738" s="110"/>
      <c r="C738" s="110"/>
      <c r="D738" s="111"/>
      <c r="E738" s="108" t="s">
        <v>496</v>
      </c>
      <c r="F738" s="108"/>
      <c r="G738" s="108"/>
      <c r="H738" s="108"/>
      <c r="I738" s="108"/>
      <c r="J738" s="108"/>
      <c r="K738" s="108"/>
      <c r="L738" s="108"/>
      <c r="M738" s="108"/>
      <c r="N738" s="87" t="s">
        <v>457</v>
      </c>
      <c r="O738" s="87"/>
      <c r="P738" s="87"/>
      <c r="Q738" s="87"/>
      <c r="R738" s="108" t="s">
        <v>496</v>
      </c>
      <c r="S738" s="108"/>
      <c r="T738" s="108"/>
      <c r="U738" s="108"/>
      <c r="V738" s="108"/>
      <c r="W738" s="108"/>
      <c r="X738" s="108"/>
      <c r="Y738" s="108"/>
      <c r="Z738" s="108"/>
      <c r="AA738" s="87" t="s">
        <v>456</v>
      </c>
      <c r="AB738" s="87"/>
      <c r="AC738" s="87"/>
      <c r="AD738" s="87"/>
      <c r="AE738" s="108" t="s">
        <v>496</v>
      </c>
      <c r="AF738" s="108"/>
      <c r="AG738" s="108"/>
      <c r="AH738" s="108"/>
      <c r="AI738" s="108"/>
      <c r="AJ738" s="108"/>
      <c r="AK738" s="108"/>
      <c r="AL738" s="108"/>
      <c r="AM738" s="108"/>
      <c r="AN738" s="87" t="s">
        <v>452</v>
      </c>
      <c r="AO738" s="87"/>
      <c r="AP738" s="87"/>
      <c r="AQ738" s="87"/>
      <c r="AR738" s="88" t="s">
        <v>496</v>
      </c>
      <c r="AS738" s="89"/>
      <c r="AT738" s="89"/>
      <c r="AU738" s="89"/>
      <c r="AV738" s="89"/>
      <c r="AW738" s="89"/>
      <c r="AX738" s="90"/>
    </row>
    <row r="739" spans="1:52" ht="24.75" customHeight="1" thickBot="1" x14ac:dyDescent="0.2">
      <c r="A739" s="112" t="s">
        <v>448</v>
      </c>
      <c r="B739" s="113"/>
      <c r="C739" s="113"/>
      <c r="D739" s="114"/>
      <c r="E739" s="115" t="s">
        <v>268</v>
      </c>
      <c r="F739" s="103"/>
      <c r="G739" s="103"/>
      <c r="H739" s="79" t="str">
        <f>IF(E739="", "", "(")</f>
        <v>(</v>
      </c>
      <c r="I739" s="103" t="s">
        <v>469</v>
      </c>
      <c r="J739" s="103"/>
      <c r="K739" s="79" t="str">
        <f>IF(OR(I739="　", I739=""), "", "-")</f>
        <v>-</v>
      </c>
      <c r="L739" s="104">
        <v>5</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t="s">
        <v>516</v>
      </c>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t="s">
        <v>517</v>
      </c>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hidden="1"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hidden="1"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hidden="1"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hidden="1"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hidden="1"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hidden="1"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430</v>
      </c>
      <c r="B779" s="747"/>
      <c r="C779" s="747"/>
      <c r="D779" s="747"/>
      <c r="E779" s="747"/>
      <c r="F779" s="748"/>
      <c r="G779" s="425" t="s">
        <v>518</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9"/>
      <c r="C781" s="749"/>
      <c r="D781" s="749"/>
      <c r="E781" s="749"/>
      <c r="F781" s="750"/>
      <c r="G781" s="435" t="s">
        <v>519</v>
      </c>
      <c r="H781" s="436"/>
      <c r="I781" s="436"/>
      <c r="J781" s="436"/>
      <c r="K781" s="437"/>
      <c r="L781" s="438" t="s">
        <v>520</v>
      </c>
      <c r="M781" s="439"/>
      <c r="N781" s="439"/>
      <c r="O781" s="439"/>
      <c r="P781" s="439"/>
      <c r="Q781" s="439"/>
      <c r="R781" s="439"/>
      <c r="S781" s="439"/>
      <c r="T781" s="439"/>
      <c r="U781" s="439"/>
      <c r="V781" s="439"/>
      <c r="W781" s="439"/>
      <c r="X781" s="440"/>
      <c r="Y781" s="441">
        <v>14</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hidden="1" customHeight="1" x14ac:dyDescent="0.15">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14</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33.6" customHeight="1" x14ac:dyDescent="0.15">
      <c r="A837" s="390">
        <v>1</v>
      </c>
      <c r="B837" s="390">
        <v>1</v>
      </c>
      <c r="C837" s="410" t="s">
        <v>521</v>
      </c>
      <c r="D837" s="404"/>
      <c r="E837" s="404"/>
      <c r="F837" s="404"/>
      <c r="G837" s="404"/>
      <c r="H837" s="404"/>
      <c r="I837" s="404"/>
      <c r="J837" s="405">
        <v>4010001054032</v>
      </c>
      <c r="K837" s="406"/>
      <c r="L837" s="406"/>
      <c r="M837" s="406"/>
      <c r="N837" s="406"/>
      <c r="O837" s="406"/>
      <c r="P837" s="411" t="s">
        <v>522</v>
      </c>
      <c r="Q837" s="303"/>
      <c r="R837" s="303"/>
      <c r="S837" s="303"/>
      <c r="T837" s="303"/>
      <c r="U837" s="303"/>
      <c r="V837" s="303"/>
      <c r="W837" s="303"/>
      <c r="X837" s="303"/>
      <c r="Y837" s="304">
        <v>14</v>
      </c>
      <c r="Z837" s="305"/>
      <c r="AA837" s="305"/>
      <c r="AB837" s="306"/>
      <c r="AC837" s="314" t="s">
        <v>417</v>
      </c>
      <c r="AD837" s="409"/>
      <c r="AE837" s="409"/>
      <c r="AF837" s="409"/>
      <c r="AG837" s="409"/>
      <c r="AH837" s="407">
        <v>5</v>
      </c>
      <c r="AI837" s="408"/>
      <c r="AJ837" s="408"/>
      <c r="AK837" s="408"/>
      <c r="AL837" s="311" t="s">
        <v>496</v>
      </c>
      <c r="AM837" s="312"/>
      <c r="AN837" s="312"/>
      <c r="AO837" s="313"/>
      <c r="AP837" s="307" t="s">
        <v>530</v>
      </c>
      <c r="AQ837" s="307"/>
      <c r="AR837" s="307"/>
      <c r="AS837" s="307"/>
      <c r="AT837" s="307"/>
      <c r="AU837" s="307"/>
      <c r="AV837" s="307"/>
      <c r="AW837" s="307"/>
      <c r="AX837" s="307"/>
    </row>
    <row r="838" spans="1:50" ht="33.6"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3.6"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3.6"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3.6"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3.6"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3.6"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3.6"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3.6"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3.6"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3.6"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3.6"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3.6"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3.6"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3.6"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3.6"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3.6"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3.6"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3.6"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3.6"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3.6"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3.6"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3.6"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3.6"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3.6"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3.6"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3.6"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3.6"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3.6"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3.6"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33.6"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374</v>
      </c>
      <c r="AQ1101" s="413"/>
      <c r="AR1101" s="413"/>
      <c r="AS1101" s="413"/>
      <c r="AT1101" s="413"/>
      <c r="AU1101" s="413"/>
      <c r="AV1101" s="413"/>
      <c r="AW1101" s="413"/>
      <c r="AX1101" s="413"/>
    </row>
    <row r="1102" spans="1:50" ht="30" hidden="1"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500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500</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500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500</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2019-09-03T11:13:10Z</dcterms:created>
  <dcterms:modified xsi:type="dcterms:W3CDTF">2020-11-24T14:47:47Z</dcterms:modified>
</cp:coreProperties>
</file>