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<sst xmlns="http://schemas.openxmlformats.org/spreadsheetml/2006/main" count="2160" uniqueCount="533">
  <si>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</si>
  <si>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</si>
  <si>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</si>
  <si>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</si>
  <si>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</si>
  <si>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</si>
  <si>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</si>
  <si>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</si>
  <si>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</si>
  <si>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</si>
  <si>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</si>
  <si>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</si>
  <si>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</si>
  <si>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</si>
  <si>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</si>
  <si>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</si>
  <si>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</si>
  <si>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</si>
  <si>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</si>
  <si>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</si>
  <si>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</si>
  <si>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</si>
  <si>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</si>
  <si>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</si>
  <si>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</si>
  <si>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</si>
  <si>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</si>
  <si>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</si>
  <si>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</si>
  <si>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</si>
  <si>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</si>
  <si>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</si>
  <si>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</si>
  <si>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</si>
  <si>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</si>
  <si>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</si>
  <si>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</si>
  <si>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</si>
  <si>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</si>
  <si>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</si>
  <si>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</si>
  <si>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</si>
  <si>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</si>
  <si>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</si>
  <si>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</si>
  <si>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</si>
  <si>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</si>
  <si>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</si>
  <si>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</si>
  <si>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</si>
  <si>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</si>
  <si>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</si>
  <si>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</si>
  <si>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</si>
  <si>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</si>
  <si>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</si>
  <si>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</si>
  <si>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</si>
  <si>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</si>
  <si>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</si>
  <si>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</si>
  <si>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</si>
  <si>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</si>
  <si>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</si>
  <si>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</si>
  <si>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</si>
  <si>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</si>
  <si>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</si>
  <si>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</si>
  <si>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</si>
  <si>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</si>
  <si>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</si>
  <si>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</si>
  <si>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</si>
  <si>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</si>
  <si>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</si>
  <si>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</si>
  <si>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</si>
  <si>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</si>
  <si>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</si>
  <si>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</si>
  <si>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</si>
  <si>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</si>
  <si>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</si>
  <si>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</si>
  <si>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</si>
  <si>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</si>
  <si>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</si>
  <si>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</si>
  <si>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</si>
  <si>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</si>
  <si>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</si>
  <si>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</si>
  <si>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</si>
  <si>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</si>
  <si>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</si>
  <si>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</si>
  <si>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</si>
  <si>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</si>
  <si>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</si>
  <si>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</si>
  <si>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</si>
  <si>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</si>
  <si>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</si>
  <si>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</si>
  <si>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</si>
  <si>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</si>
  <si>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</si>
  <si>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</si>
  <si>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</si>
  <si>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</si>
  <si>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</si>
  <si>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</si>
  <si>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</si>
  <si>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</si>
  <si>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</si>
  <si>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</si>
  <si>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</si>
  <si>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</si>
  <si>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</si>
  <si>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</si>
  <si>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</si>
  <si>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</si>
  <si>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</si>
  <si>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</si>
  <si>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</si>
  <si>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</si>
  <si>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</si>
  <si>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</si>
  <si>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</si>
  <si>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</si>
  <si>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</si>
  <si>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</si>
  <si>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</si>
  <si>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</si>
  <si>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</si>
  <si>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</si>
  <si>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</si>
  <si>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</si>
  <si>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</si>
  <si>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</si>
  <si>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</si>
  <si>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</si>
  <si>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</si>
  <si>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</si>
  <si>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</si>
  <si>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</si>
  <si>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</si>
  <si>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</si>
  <si>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</si>
  <si>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</si>
  <si>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</si>
  <si>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</si>
  <si>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</si>
  <si>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</si>
  <si>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</si>
  <si>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</si>
  <si>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</si>
  <si>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</si>
  <si>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</si>
  <si>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</si>
  <si>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</si>
  <si>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</si>
  <si>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</si>
  <si>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</si>
  <si>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</si>
  <si>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</si>
  <si>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</si>
  <si>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</si>
  <si>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</si>
  <si>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</si>
  <si>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</si>
  <si>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</si>
  <si>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</si>
  <si>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</si>
  <si>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</si>
  <si>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</si>
  <si>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</si>
  <si>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</si>
  <si>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</si>
  <si>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</si>
  <si>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</si>
  <si>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</si>
  <si>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</si>
  <si>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</si>
  <si>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</si>
  <si>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</si>
  <si>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</si>
  <si>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</si>
  <si>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</si>
  <si>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</si>
  <si>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</si>
  <si>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</si>
  <si>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</si>
  <si>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</si>
  <si>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</si>
  <si>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</si>
  <si>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</si>
  <si>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</si>
  <si>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</si>
  <si>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</si>
  <si>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</si>
  <si>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</si>
  <si>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</si>
  <si>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</si>
  <si>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</si>
  <si>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</si>
  <si>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</si>
  <si>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</si>
  <si>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</si>
  <si>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</si>
  <si>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</si>
  <si>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</si>
  <si>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</si>
  <si>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</si>
  <si>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</si>
  <si>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</si>
  <si>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</si>
  <si>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</si>
  <si>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</si>
  <si>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</si>
  <si>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</si>
  <si>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</si>
  <si>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</si>
  <si>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</si>
  <si>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</si>
  <si>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</si>
  <si>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</si>
  <si>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</si>
  <si>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</si>
  <si>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</si>
  <si>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</si>
  <si>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</si>
  <si>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</si>
  <si>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</si>
  <si>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</si>
  <si>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</si>
  <si>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</si>
  <si>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</si>
  <si>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</si>
  <si>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</si>
  <si>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</si>
  <si>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</si>
  <si>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</si>
  <si>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</si>
  <si>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</si>
  <si>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</si>
  <si>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</si>
  <si>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</si>
  <si>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</si>
  <si>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</si>
  <si>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</si>
  <si>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</si>
  <si>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</si>
  <si>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</si>
  <si>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</si>
  <si>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</si>
  <si>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</si>
  <si>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</si>
  <si>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</si>
  <si>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</si>
  <si>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</si>
  <si>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</si>
  <si>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</si>
  <si>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</si>
  <si>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</si>
  <si>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</si>
  <si>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</si>
  <si>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</si>
  <si>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</si>
  <si>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</si>
  <si>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</si>
  <si>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</si>
  <si>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</si>
  <si>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</si>
  <si>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</si>
  <si>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</si>
  <si>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</si>
  <si>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</si>
  <si>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</si>
  <si>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</si>
  <si>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</si>
  <si>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</si>
  <si>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</si>
  <si>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</si>
  <si>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</si>
  <si>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</si>
  <si>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</si>
  <si>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</si>
  <si>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</si>
  <si>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</si>
  <si>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</si>
  <si>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</si>
  <si>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</si>
  <si>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</si>
  <si>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</si>
  <si>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</si>
  <si>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</si>
  <si>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</si>
  <si>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</si>
  <si>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</si>
  <si>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</si>
  <si>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</si>
  <si>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</si>
  <si>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</si>
  <si>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</si>
  <si>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</si>
  <si>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</si>
  <si>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</si>
  <si>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</si>
  <si>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</si>
  <si>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</si>
  <si>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</si>
  <si>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</si>
  <si>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</si>
  <si>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</si>
  <si>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</si>
  <si>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</si>
  <si>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</si>
  <si>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</si>
  <si>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</si>
  <si>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</si>
  <si>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</si>
  <si>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</si>
  <si>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</si>
  <si>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</si>
  <si>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</si>
  <si>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</si>
  <si>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</si>
  <si>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</si>
  <si>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</si>
  <si>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</si>
  <si>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</si>
  <si>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</si>
  <si>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</si>
  <si>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</si>
  <si>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</si>
  <si>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</si>
  <si>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</si>
  <si>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</si>
  <si>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</si>
  <si>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</si>
  <si>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</si>
  <si>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</si>
  <si>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</si>
  <si>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</si>
  <si>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</si>
  <si>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</si>
  <si>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</si>
  <si>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</si>
  <si>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</si>
  <si>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</si>
  <si>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</si>
  <si>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</si>
  <si>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</si>
  <si>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</si>
  <si>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</si>
  <si>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</si>
  <si>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</si>
  <si>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</si>
  <si>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</si>
  <si>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</si>
  <si>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</si>
  <si>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</si>
  <si>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</si>
  <si>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</si>
  <si>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</si>
  <si>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</si>
  <si>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</si>
  <si>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</si>
  <si>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</si>
  <si>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</si>
  <si>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</si>
  <si>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</si>
  <si>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</si>
  <si>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</si>
  <si>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</si>
  <si>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</si>
  <si>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</si>
  <si>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</si>
  <si>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</si>
  <si>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</si>
  <si>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</si>
  <si>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</si>
  <si>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</si>
  <si>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</si>
  <si>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</si>
  <si>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</si>
  <si>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</si>
  <si>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</si>
  <si>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</si>
  <si>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</si>
  <si>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</si>
  <si>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</si>
  <si>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</si>
  <si>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</si>
  <si>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</si>
  <si>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</si>
  <si>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</si>
  <si>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</si>
  <si>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</si>
  <si>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</si>
  <si>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</si>
  <si>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</si>
  <si>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</si>
  <si>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</si>
  <si>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</si>
  <si>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</si>
  <si>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</si>
  <si>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</si>
  <si>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</si>
  <si>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</si>
  <si>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</si>
  <si>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</si>
  <si>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</si>
  <si>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</si>
  <si>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</si>
  <si>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</si>
  <si>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</si>
  <si>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</si>
  <si>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</si>
  <si>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</si>
  <si>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</si>
  <si>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</si>
  <si>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</si>
  <si>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</si>
  <si>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</si>
  <si>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</si>
  <si>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</si>
  <si>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</si>
  <si>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</si>
  <si>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</si>
  <si>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</si>
  <si>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</si>
  <si>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</si>
  <si>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</si>
  <si>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</si>
  <si>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</si>
  <si>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</si>
  <si>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</si>
  <si>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</si>
  <si>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</si>
  <si>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</si>
  <si>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</si>
  <si>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</si>
  <si>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</si>
  <si>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</si>
  <si>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</si>
  <si>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</si>
  <si>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</si>
  <si>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</si>
  <si>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</si>
  <si>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</si>
  <si>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</si>
  <si>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</si>
  <si>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</si>
  <si>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</si>
  <si>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</si>
  <si>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</si>
  <si>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</si>
  <si>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</si>
  <si>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</si>
  <si>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</si>
  <si>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</si>
  <si>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</si>
  <si>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</si>
  <si>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</si>
  <si>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</si>
  <si>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</si>
  <si>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道州制特区の推進に必要な経費</t>
  </si>
  <si>
    <t>政策統括官（経済財政運営担当）</t>
  </si>
  <si>
    <t>道州制特区担当室</t>
  </si>
  <si>
    <t>参事官　稲本　護昭</t>
  </si>
  <si>
    <t>道州制特別区域における広域行政の推進に関する法律（平成18年法律第116号）</t>
  </si>
  <si>
    <t>道州制特別区域基本方針（平成19年１月30日閣議決定）</t>
  </si>
  <si>
    <t>○</t>
  </si>
  <si>
    <t>道州制特別区域における広域行政を推進することにより、地方分権の推進及び行政の効率化に資するとともに、特定広域団体の自立的発展に寄与する。また、特定広域団体からの提案を踏まえて国から特定広域団体への事務・事業の移譲等を行い、その実績を積み重ねていくことにより、将来の道州制導入に向けて国民的な議論の進展に資する。</t>
  </si>
  <si>
    <t>・特定広域団体（現在、北海道のみ）からの提案の推進
　特定広域団体からの新たな提案の実現、また、特定広域団体において実施されている取組を促進する。
・道州制特別区域計画の実施状況調査（フォローアップ調査）
　道州制特区における広域行政の推進状況を把握するため、法令の特例措置により特定広域団体に移譲した事務・事業について、現地調査を行う。</t>
  </si>
  <si>
    <t>-</t>
  </si>
  <si>
    <t>-</t>
  </si>
  <si>
    <t>職員旅費</t>
  </si>
  <si>
    <t>委員等旅費</t>
  </si>
  <si>
    <t>諸謝金</t>
  </si>
  <si>
    <t>庁費</t>
  </si>
  <si>
    <t>特定広域団体からの提案等の状況や道州制特別区域計画の実施状況を調査する経費であるため、定量的な目標を設定できない。</t>
  </si>
  <si>
    <t>移譲した事務・事業が特定広域団体により成果が出ていると評価されていること</t>
  </si>
  <si>
    <t>フォローアップ調査の結果、移譲した事務・事業のうち特定広域団体が成果が出ていると評価している事務・事業の割合</t>
  </si>
  <si>
    <t>フォローアップ調査の実施率</t>
  </si>
  <si>
    <t>回</t>
  </si>
  <si>
    <t>執行額／特定広域団体数　　　　　　　　　　　　　　　　　　　　　　　</t>
  </si>
  <si>
    <t>百万円</t>
  </si>
  <si>
    <t>　　執行額/
特定広域団体数</t>
  </si>
  <si>
    <t>0.2百万円/1</t>
  </si>
  <si>
    <t>移譲した事務・事業のうち特定広域団体が成果が出ていると評価している事務・事業の割合</t>
  </si>
  <si>
    <t>‐</t>
  </si>
  <si>
    <t>無</t>
  </si>
  <si>
    <t>市町村合併の進展による市町村の区域の広域化や経済社会生活圏の広域化、少子高齢化等の経済社会情勢の変化に伴い、広域にわたる行政の重要性が増大していることにかんがみ、道州制特区を設定し、広域行政を推進することによって、地方分権や行政の効率化、地方の自立的発展に寄与するものである。</t>
  </si>
  <si>
    <t>国に権限がある事務・事業を特定広域団体に移譲するものであり、国が行うべきものである。</t>
  </si>
  <si>
    <t>法により、政府が定めることとされている基本方針に基づき道州制特区を推進するものであり、必要不可欠な事業である。</t>
  </si>
  <si>
    <t>会計部署の定める規則等に基づき、適切に予算執行を行っている。</t>
  </si>
  <si>
    <t>調査に係る経費（旅費、謝金、庁費）のみで、必要なものに限定している。</t>
  </si>
  <si>
    <t>地方自治体の会議室を使用する等、経費の削減を行っている。</t>
  </si>
  <si>
    <t>事務・事業の移譲により、効率的な執行が図られている例や利用者の利便性が向上している例が明らかになる等、成果目標に見合った実績となっている。</t>
  </si>
  <si>
    <t>現地においてフォローアップ調査を行い、関係者からヒアリングすることで、効果的に状況把握ができている。</t>
  </si>
  <si>
    <t>見合った活動実績である。</t>
  </si>
  <si>
    <t>道州制特別区域計画の実施状況調査の結果は、道州制特別区域推進本部のＨＰに公表している。</t>
  </si>
  <si>
    <t>22</t>
  </si>
  <si>
    <t>28</t>
  </si>
  <si>
    <t>30</t>
  </si>
  <si>
    <t>17</t>
  </si>
  <si>
    <t>19</t>
  </si>
  <si>
    <t>16</t>
  </si>
  <si>
    <t>13</t>
  </si>
  <si>
    <t>個人A</t>
  </si>
  <si>
    <t>個人B</t>
  </si>
  <si>
    <t>道州制特区の推進に係るヒアリング調査旅費</t>
  </si>
  <si>
    <t>国から特定広域団体に移譲した事務・事業は、特定広域団体が一体的な事務を遂行することにより、事務の効率化や利用者の利便性の向上に寄与しており、措置を継続する必要がある。また、将来の道州制の導入に向けた検討に資するため、本制度を活用した広域行政の推進のための先行的な取組は必要性が高いものである。平成29年度も効率的な事務を行い、適切に予算を執行した。</t>
  </si>
  <si>
    <t>0.4百万円/1</t>
  </si>
  <si>
    <t>個人C</t>
  </si>
  <si>
    <t>-</t>
  </si>
  <si>
    <t>-</t>
  </si>
  <si>
    <t>平成29年度中に特定広域団体からの提案が行われなかったため、新規提案に係る調査が生じなかったことから、調査に係る経費に不用額が生じた。</t>
  </si>
  <si>
    <t>道州制特別区域推進本部ＨＰ
http://www.kantei.go.jp/jp/singi/doushuu/index.html</t>
  </si>
  <si>
    <t>道州制特別区域における広域行政を推進することにより、地方分権の推進、行政の効率化及び地方の自立的発展に寄与しているかを明らかにすることが目標である。平成27年度から平成29年度に道州制特別区域計画の実施状況を調査したところ、事務・事業が移譲されたことにより、効率的な執行が図られていることや、利用者の利便性が向上していることなど、すべての事務・事業において成果が出ていることが明らかになっている（下記フォローアップ調査による）。</t>
  </si>
  <si>
    <t>広域行政を推進することにより、地方分権の推進、行政の効率化及び地方の自立的発展に寄与しているかを明らかにすることが目標である。27～29年度に道州制特別区域計画の実施状況を調査したところ、効率的な執行が図られていることや利用者の利便性が向上していることが明らかになった。</t>
  </si>
  <si>
    <t>引き続き、効果的・効率的な予算執行に努める。</t>
  </si>
  <si>
    <t>経済財政政策の推進</t>
  </si>
  <si>
    <t>道州制特区の推進</t>
  </si>
  <si>
    <t>引き続き、事業の適切な進捗管理、予算の効果的かつ効率的な予算執行に努めること。</t>
  </si>
  <si>
    <t>-</t>
  </si>
  <si>
    <t>引き続き、事業の適切な進捗管理、予算の効果的かつ効率的な予算執行に努める。</t>
  </si>
  <si>
    <t>0.9百万円/1</t>
  </si>
  <si>
    <t>0.3百万円/1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</si>
</sst>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741</xdr:row>
      <xdr:rowOff>28575</xdr:rowOff>
    </xdr:from>
    <xdr:to>
      <xdr:col>27</xdr:col>
      <xdr:colOff>38100</xdr:colOff>
      <xdr:row>749</xdr:row>
      <xdr:rowOff>85725</xdr:rowOff>
    </xdr:to>
    <xdr:grpSp>
      <xdr:nvGrpSpPr>
        <xdr:cNvPr id="1" name="グループ化 7"/>
        <xdr:cNvGrpSpPr>
          <a:grpSpLocks/>
        </xdr:cNvGrpSpPr>
      </xdr:nvGrpSpPr>
      <xdr:grpSpPr>
        <a:xfrm>
          <a:off x="2057400" y="40576500"/>
          <a:ext cx="3381375" cy="2876550"/>
          <a:chOff x="2783324" y="29341156"/>
          <a:chExt cx="2967405" cy="2841702"/>
        </a:xfrm>
        <a:solidFill>
          <a:srgbClr val="FFFFFF"/>
        </a:solidFill>
      </xdr:grpSpPr>
      <xdr:sp>
        <xdr:nvSpPr>
          <xdr:cNvPr id="2" name="Rectangle 2"/>
          <xdr:cNvSpPr>
            <a:spLocks/>
          </xdr:cNvSpPr>
        </xdr:nvSpPr>
        <xdr:spPr>
          <a:xfrm>
            <a:off x="3017007" y="29341156"/>
            <a:ext cx="2499297" cy="432649"/>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AutoShape 3"/>
          <xdr:cNvSpPr>
            <a:spLocks/>
          </xdr:cNvSpPr>
        </xdr:nvSpPr>
        <xdr:spPr>
          <a:xfrm>
            <a:off x="2883474" y="29877527"/>
            <a:ext cx="2808649" cy="423414"/>
          </a:xfrm>
          <a:prstGeom prst="bracketPair">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特定広域団体からの提案等の推進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道州制特別区域計画の実施状況調査を担当</a:t>
            </a:r>
          </a:p>
        </xdr:txBody>
      </xdr:sp>
      <xdr:sp>
        <xdr:nvSpPr>
          <xdr:cNvPr id="4" name="Rectangle 4"/>
          <xdr:cNvSpPr>
            <a:spLocks/>
          </xdr:cNvSpPr>
        </xdr:nvSpPr>
        <xdr:spPr>
          <a:xfrm>
            <a:off x="3126059" y="31044046"/>
            <a:ext cx="2240391" cy="686981"/>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6"/>
          <xdr:cNvSpPr>
            <a:spLocks/>
          </xdr:cNvSpPr>
        </xdr:nvSpPr>
        <xdr:spPr>
          <a:xfrm>
            <a:off x="2783324" y="31806332"/>
            <a:ext cx="2967405" cy="376526"/>
          </a:xfrm>
          <a:prstGeom prst="bracketPair">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道州制特区の推進に係るヒアリング調査関連経費</a:t>
            </a:r>
            <a:r>
              <a:rPr lang="en-US" cap="none" sz="1100" b="0" i="0" u="none" baseline="0">
                <a:solidFill>
                  <a:srgbClr val="000000"/>
                </a:solidFill>
                <a:latin typeface="ＭＳ Ｐゴシック"/>
                <a:ea typeface="ＭＳ Ｐゴシック"/>
                <a:cs typeface="ＭＳ Ｐゴシック"/>
              </a:rPr>
              <a:t>
</a:t>
            </a:r>
          </a:p>
        </xdr:txBody>
      </xdr:sp>
      <xdr:sp>
        <xdr:nvSpPr>
          <xdr:cNvPr id="6" name="Line 5"/>
          <xdr:cNvSpPr>
            <a:spLocks/>
          </xdr:cNvSpPr>
        </xdr:nvSpPr>
        <xdr:spPr>
          <a:xfrm>
            <a:off x="4252931" y="30396848"/>
            <a:ext cx="0" cy="53210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12</v>
      </c>
      <c r="AT2" s="204"/>
      <c r="AU2" s="204"/>
      <c r="AV2" s="43">
        <f>IF(AW2="","","-")</f>
      </c>
      <c r="AW2" s="380"/>
      <c r="AX2" s="380"/>
    </row>
    <row r="3" spans="1:50" ht="21" customHeight="1" thickBot="1">
      <c r="A3" s="508" t="s">
        <v>453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468</v>
      </c>
      <c r="AK3" s="510"/>
      <c r="AL3" s="510"/>
      <c r="AM3" s="510"/>
      <c r="AN3" s="510"/>
      <c r="AO3" s="510"/>
      <c r="AP3" s="510"/>
      <c r="AQ3" s="510"/>
      <c r="AR3" s="510"/>
      <c r="AS3" s="510"/>
      <c r="AT3" s="510"/>
      <c r="AU3" s="510"/>
      <c r="AV3" s="510"/>
      <c r="AW3" s="510"/>
      <c r="AX3" s="24" t="s">
        <v>64</v>
      </c>
    </row>
    <row r="4" spans="1:50" ht="24.75" customHeight="1">
      <c r="A4" s="705" t="s">
        <v>25</v>
      </c>
      <c r="B4" s="706"/>
      <c r="C4" s="706"/>
      <c r="D4" s="706"/>
      <c r="E4" s="706"/>
      <c r="F4" s="706"/>
      <c r="G4" s="681" t="s">
        <v>469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3" t="s">
        <v>180</v>
      </c>
      <c r="H5" s="544"/>
      <c r="I5" s="544"/>
      <c r="J5" s="544"/>
      <c r="K5" s="544"/>
      <c r="L5" s="544"/>
      <c r="M5" s="545" t="s">
        <v>65</v>
      </c>
      <c r="N5" s="546"/>
      <c r="O5" s="546"/>
      <c r="P5" s="546"/>
      <c r="Q5" s="546"/>
      <c r="R5" s="547"/>
      <c r="S5" s="548" t="s">
        <v>130</v>
      </c>
      <c r="T5" s="544"/>
      <c r="U5" s="544"/>
      <c r="V5" s="544"/>
      <c r="W5" s="544"/>
      <c r="X5" s="549"/>
      <c r="Y5" s="697" t="s">
        <v>3</v>
      </c>
      <c r="Z5" s="698"/>
      <c r="AA5" s="698"/>
      <c r="AB5" s="698"/>
      <c r="AC5" s="698"/>
      <c r="AD5" s="699"/>
      <c r="AE5" s="700" t="s">
        <v>471</v>
      </c>
      <c r="AF5" s="700"/>
      <c r="AG5" s="700"/>
      <c r="AH5" s="700"/>
      <c r="AI5" s="700"/>
      <c r="AJ5" s="700"/>
      <c r="AK5" s="700"/>
      <c r="AL5" s="700"/>
      <c r="AM5" s="700"/>
      <c r="AN5" s="700"/>
      <c r="AO5" s="700"/>
      <c r="AP5" s="701"/>
      <c r="AQ5" s="702" t="s">
        <v>472</v>
      </c>
      <c r="AR5" s="703"/>
      <c r="AS5" s="703"/>
      <c r="AT5" s="703"/>
      <c r="AU5" s="703"/>
      <c r="AV5" s="703"/>
      <c r="AW5" s="703"/>
      <c r="AX5" s="704"/>
    </row>
    <row r="6" spans="1:50" ht="39" customHeight="1">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06" t="s">
        <v>22</v>
      </c>
      <c r="B7" s="807"/>
      <c r="C7" s="807"/>
      <c r="D7" s="807"/>
      <c r="E7" s="807"/>
      <c r="F7" s="808"/>
      <c r="G7" s="809" t="s">
        <v>473</v>
      </c>
      <c r="H7" s="810"/>
      <c r="I7" s="810"/>
      <c r="J7" s="810"/>
      <c r="K7" s="810"/>
      <c r="L7" s="810"/>
      <c r="M7" s="810"/>
      <c r="N7" s="810"/>
      <c r="O7" s="810"/>
      <c r="P7" s="810"/>
      <c r="Q7" s="810"/>
      <c r="R7" s="810"/>
      <c r="S7" s="810"/>
      <c r="T7" s="810"/>
      <c r="U7" s="810"/>
      <c r="V7" s="810"/>
      <c r="W7" s="810"/>
      <c r="X7" s="811"/>
      <c r="Y7" s="378" t="s">
        <v>466</v>
      </c>
      <c r="Z7" s="280"/>
      <c r="AA7" s="280"/>
      <c r="AB7" s="280"/>
      <c r="AC7" s="280"/>
      <c r="AD7" s="379"/>
      <c r="AE7" s="367" t="s">
        <v>474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6" t="s">
        <v>341</v>
      </c>
      <c r="B8" s="807"/>
      <c r="C8" s="807"/>
      <c r="D8" s="807"/>
      <c r="E8" s="807"/>
      <c r="F8" s="808"/>
      <c r="G8" s="207" t="str">
        <f>'入力規則等'!A26</f>
        <v>-</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1"/>
    </row>
    <row r="9" spans="1:50" ht="58.5" customHeight="1">
      <c r="A9" s="128" t="s">
        <v>23</v>
      </c>
      <c r="B9" s="129"/>
      <c r="C9" s="129"/>
      <c r="D9" s="129"/>
      <c r="E9" s="129"/>
      <c r="F9" s="129"/>
      <c r="G9" s="557" t="s">
        <v>476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2" t="s">
        <v>29</v>
      </c>
      <c r="B10" s="723"/>
      <c r="C10" s="723"/>
      <c r="D10" s="723"/>
      <c r="E10" s="723"/>
      <c r="F10" s="723"/>
      <c r="G10" s="655" t="s">
        <v>477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722" t="s">
        <v>5</v>
      </c>
      <c r="B11" s="723"/>
      <c r="C11" s="723"/>
      <c r="D11" s="723"/>
      <c r="E11" s="723"/>
      <c r="F11" s="73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4"/>
    </row>
    <row r="13" spans="1:50" ht="21" customHeight="1">
      <c r="A13" s="125"/>
      <c r="B13" s="126"/>
      <c r="C13" s="126"/>
      <c r="D13" s="126"/>
      <c r="E13" s="126"/>
      <c r="F13" s="127"/>
      <c r="G13" s="725" t="s">
        <v>6</v>
      </c>
      <c r="H13" s="726"/>
      <c r="I13" s="618" t="s">
        <v>7</v>
      </c>
      <c r="J13" s="619"/>
      <c r="K13" s="619"/>
      <c r="L13" s="619"/>
      <c r="M13" s="619"/>
      <c r="N13" s="619"/>
      <c r="O13" s="620"/>
      <c r="P13" s="83">
        <v>1.14</v>
      </c>
      <c r="Q13" s="84"/>
      <c r="R13" s="84"/>
      <c r="S13" s="84"/>
      <c r="T13" s="84"/>
      <c r="U13" s="84"/>
      <c r="V13" s="85"/>
      <c r="W13" s="83">
        <v>1.024</v>
      </c>
      <c r="X13" s="84"/>
      <c r="Y13" s="84"/>
      <c r="Z13" s="84"/>
      <c r="AA13" s="84"/>
      <c r="AB13" s="84"/>
      <c r="AC13" s="85"/>
      <c r="AD13" s="83">
        <v>1.021</v>
      </c>
      <c r="AE13" s="84"/>
      <c r="AF13" s="84"/>
      <c r="AG13" s="84"/>
      <c r="AH13" s="84"/>
      <c r="AI13" s="84"/>
      <c r="AJ13" s="85"/>
      <c r="AK13" s="83">
        <v>0.898</v>
      </c>
      <c r="AL13" s="84"/>
      <c r="AM13" s="84"/>
      <c r="AN13" s="84"/>
      <c r="AO13" s="84"/>
      <c r="AP13" s="84"/>
      <c r="AQ13" s="85"/>
      <c r="AR13" s="80">
        <v>0.846</v>
      </c>
      <c r="AS13" s="81"/>
      <c r="AT13" s="81"/>
      <c r="AU13" s="81"/>
      <c r="AV13" s="81"/>
      <c r="AW13" s="81"/>
      <c r="AX13" s="377"/>
    </row>
    <row r="14" spans="1:50" ht="21" customHeight="1">
      <c r="A14" s="125"/>
      <c r="B14" s="126"/>
      <c r="C14" s="126"/>
      <c r="D14" s="126"/>
      <c r="E14" s="126"/>
      <c r="F14" s="127"/>
      <c r="G14" s="727"/>
      <c r="H14" s="728"/>
      <c r="I14" s="560" t="s">
        <v>8</v>
      </c>
      <c r="J14" s="612"/>
      <c r="K14" s="612"/>
      <c r="L14" s="612"/>
      <c r="M14" s="612"/>
      <c r="N14" s="612"/>
      <c r="O14" s="613"/>
      <c r="P14" s="83" t="s">
        <v>478</v>
      </c>
      <c r="Q14" s="84"/>
      <c r="R14" s="84"/>
      <c r="S14" s="84"/>
      <c r="T14" s="84"/>
      <c r="U14" s="84"/>
      <c r="V14" s="85"/>
      <c r="W14" s="83" t="s">
        <v>478</v>
      </c>
      <c r="X14" s="84"/>
      <c r="Y14" s="84"/>
      <c r="Z14" s="84"/>
      <c r="AA14" s="84"/>
      <c r="AB14" s="84"/>
      <c r="AC14" s="85"/>
      <c r="AD14" s="83" t="s">
        <v>478</v>
      </c>
      <c r="AE14" s="84"/>
      <c r="AF14" s="84"/>
      <c r="AG14" s="84"/>
      <c r="AH14" s="84"/>
      <c r="AI14" s="84"/>
      <c r="AJ14" s="85"/>
      <c r="AK14" s="83" t="s">
        <v>479</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7"/>
      <c r="H15" s="728"/>
      <c r="I15" s="560" t="s">
        <v>50</v>
      </c>
      <c r="J15" s="561"/>
      <c r="K15" s="561"/>
      <c r="L15" s="561"/>
      <c r="M15" s="561"/>
      <c r="N15" s="561"/>
      <c r="O15" s="562"/>
      <c r="P15" s="83" t="s">
        <v>478</v>
      </c>
      <c r="Q15" s="84"/>
      <c r="R15" s="84"/>
      <c r="S15" s="84"/>
      <c r="T15" s="84"/>
      <c r="U15" s="84"/>
      <c r="V15" s="85"/>
      <c r="W15" s="83" t="s">
        <v>478</v>
      </c>
      <c r="X15" s="84"/>
      <c r="Y15" s="84"/>
      <c r="Z15" s="84"/>
      <c r="AA15" s="84"/>
      <c r="AB15" s="84"/>
      <c r="AC15" s="85"/>
      <c r="AD15" s="83" t="s">
        <v>478</v>
      </c>
      <c r="AE15" s="84"/>
      <c r="AF15" s="84"/>
      <c r="AG15" s="84"/>
      <c r="AH15" s="84"/>
      <c r="AI15" s="84"/>
      <c r="AJ15" s="85"/>
      <c r="AK15" s="83" t="s">
        <v>479</v>
      </c>
      <c r="AL15" s="84"/>
      <c r="AM15" s="84"/>
      <c r="AN15" s="84"/>
      <c r="AO15" s="84"/>
      <c r="AP15" s="84"/>
      <c r="AQ15" s="85"/>
      <c r="AR15" s="83" t="s">
        <v>529</v>
      </c>
      <c r="AS15" s="84"/>
      <c r="AT15" s="84"/>
      <c r="AU15" s="84"/>
      <c r="AV15" s="84"/>
      <c r="AW15" s="84"/>
      <c r="AX15" s="611"/>
    </row>
    <row r="16" spans="1:50" ht="21" customHeight="1">
      <c r="A16" s="125"/>
      <c r="B16" s="126"/>
      <c r="C16" s="126"/>
      <c r="D16" s="126"/>
      <c r="E16" s="126"/>
      <c r="F16" s="127"/>
      <c r="G16" s="727"/>
      <c r="H16" s="728"/>
      <c r="I16" s="560" t="s">
        <v>51</v>
      </c>
      <c r="J16" s="561"/>
      <c r="K16" s="561"/>
      <c r="L16" s="561"/>
      <c r="M16" s="561"/>
      <c r="N16" s="561"/>
      <c r="O16" s="562"/>
      <c r="P16" s="83" t="s">
        <v>478</v>
      </c>
      <c r="Q16" s="84"/>
      <c r="R16" s="84"/>
      <c r="S16" s="84"/>
      <c r="T16" s="84"/>
      <c r="U16" s="84"/>
      <c r="V16" s="85"/>
      <c r="W16" s="83" t="s">
        <v>478</v>
      </c>
      <c r="X16" s="84"/>
      <c r="Y16" s="84"/>
      <c r="Z16" s="84"/>
      <c r="AA16" s="84"/>
      <c r="AB16" s="84"/>
      <c r="AC16" s="85"/>
      <c r="AD16" s="83" t="s">
        <v>478</v>
      </c>
      <c r="AE16" s="84"/>
      <c r="AF16" s="84"/>
      <c r="AG16" s="84"/>
      <c r="AH16" s="84"/>
      <c r="AI16" s="84"/>
      <c r="AJ16" s="85"/>
      <c r="AK16" s="83" t="s">
        <v>479</v>
      </c>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7"/>
      <c r="H17" s="728"/>
      <c r="I17" s="560" t="s">
        <v>49</v>
      </c>
      <c r="J17" s="612"/>
      <c r="K17" s="612"/>
      <c r="L17" s="612"/>
      <c r="M17" s="612"/>
      <c r="N17" s="612"/>
      <c r="O17" s="613"/>
      <c r="P17" s="83" t="s">
        <v>478</v>
      </c>
      <c r="Q17" s="84"/>
      <c r="R17" s="84"/>
      <c r="S17" s="84"/>
      <c r="T17" s="84"/>
      <c r="U17" s="84"/>
      <c r="V17" s="85"/>
      <c r="W17" s="83" t="s">
        <v>478</v>
      </c>
      <c r="X17" s="84"/>
      <c r="Y17" s="84"/>
      <c r="Z17" s="84"/>
      <c r="AA17" s="84"/>
      <c r="AB17" s="84"/>
      <c r="AC17" s="85"/>
      <c r="AD17" s="83" t="s">
        <v>478</v>
      </c>
      <c r="AE17" s="84"/>
      <c r="AF17" s="84"/>
      <c r="AG17" s="84"/>
      <c r="AH17" s="84"/>
      <c r="AI17" s="84"/>
      <c r="AJ17" s="85"/>
      <c r="AK17" s="83" t="s">
        <v>479</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29"/>
      <c r="H18" s="730"/>
      <c r="I18" s="717" t="s">
        <v>20</v>
      </c>
      <c r="J18" s="718"/>
      <c r="K18" s="718"/>
      <c r="L18" s="718"/>
      <c r="M18" s="718"/>
      <c r="N18" s="718"/>
      <c r="O18" s="719"/>
      <c r="P18" s="89">
        <f>SUM(P13:V17)</f>
        <v>1.14</v>
      </c>
      <c r="Q18" s="90"/>
      <c r="R18" s="90"/>
      <c r="S18" s="90"/>
      <c r="T18" s="90"/>
      <c r="U18" s="90"/>
      <c r="V18" s="91"/>
      <c r="W18" s="89">
        <f>SUM(W13:AC17)</f>
        <v>1.024</v>
      </c>
      <c r="X18" s="90"/>
      <c r="Y18" s="90"/>
      <c r="Z18" s="90"/>
      <c r="AA18" s="90"/>
      <c r="AB18" s="90"/>
      <c r="AC18" s="91"/>
      <c r="AD18" s="89">
        <f>SUM(AD13:AJ17)</f>
        <v>1.021</v>
      </c>
      <c r="AE18" s="90"/>
      <c r="AF18" s="90"/>
      <c r="AG18" s="90"/>
      <c r="AH18" s="90"/>
      <c r="AI18" s="90"/>
      <c r="AJ18" s="91"/>
      <c r="AK18" s="89">
        <f>SUM(AK13:AQ17)</f>
        <v>0.898</v>
      </c>
      <c r="AL18" s="90"/>
      <c r="AM18" s="90"/>
      <c r="AN18" s="90"/>
      <c r="AO18" s="90"/>
      <c r="AP18" s="90"/>
      <c r="AQ18" s="91"/>
      <c r="AR18" s="89">
        <f>SUM(AR13:AX17)</f>
        <v>0.846</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0.29</v>
      </c>
      <c r="Q19" s="84"/>
      <c r="R19" s="84"/>
      <c r="S19" s="84"/>
      <c r="T19" s="84"/>
      <c r="U19" s="84"/>
      <c r="V19" s="85"/>
      <c r="W19" s="83">
        <v>0.20992</v>
      </c>
      <c r="X19" s="84"/>
      <c r="Y19" s="84"/>
      <c r="Z19" s="84"/>
      <c r="AA19" s="84"/>
      <c r="AB19" s="84"/>
      <c r="AC19" s="85"/>
      <c r="AD19" s="83">
        <v>0.446927</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f>IF(P18=0,"-",SUM(P19)/P18)</f>
        <v>0.2543859649122807</v>
      </c>
      <c r="Q20" s="524"/>
      <c r="R20" s="524"/>
      <c r="S20" s="524"/>
      <c r="T20" s="524"/>
      <c r="U20" s="524"/>
      <c r="V20" s="524"/>
      <c r="W20" s="524">
        <f>IF(W18=0,"-",SUM(W19)/W18)</f>
        <v>0.205</v>
      </c>
      <c r="X20" s="524"/>
      <c r="Y20" s="524"/>
      <c r="Z20" s="524"/>
      <c r="AA20" s="524"/>
      <c r="AB20" s="524"/>
      <c r="AC20" s="524"/>
      <c r="AD20" s="524">
        <f>IF(AD18=0,"-",SUM(AD19)/AD18)</f>
        <v>0.43773457394711074</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4" t="s">
        <v>417</v>
      </c>
      <c r="H21" s="905"/>
      <c r="I21" s="905"/>
      <c r="J21" s="905"/>
      <c r="K21" s="905"/>
      <c r="L21" s="905"/>
      <c r="M21" s="905"/>
      <c r="N21" s="905"/>
      <c r="O21" s="905"/>
      <c r="P21" s="524">
        <f>IF(P19=0,"-",SUM(P19)/SUM(P13,P14))</f>
        <v>0.2543859649122807</v>
      </c>
      <c r="Q21" s="524"/>
      <c r="R21" s="524"/>
      <c r="S21" s="524"/>
      <c r="T21" s="524"/>
      <c r="U21" s="524"/>
      <c r="V21" s="524"/>
      <c r="W21" s="524">
        <f>IF(W19=0,"-",SUM(W19)/SUM(W13,W14))</f>
        <v>0.205</v>
      </c>
      <c r="X21" s="524"/>
      <c r="Y21" s="524"/>
      <c r="Z21" s="524"/>
      <c r="AA21" s="524"/>
      <c r="AB21" s="524"/>
      <c r="AC21" s="524"/>
      <c r="AD21" s="524">
        <f>IF(AD19=0,"-",SUM(AD19)/SUM(AD13,AD14))</f>
        <v>0.43773457394711074</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480</v>
      </c>
      <c r="H23" s="170"/>
      <c r="I23" s="170"/>
      <c r="J23" s="170"/>
      <c r="K23" s="170"/>
      <c r="L23" s="170"/>
      <c r="M23" s="170"/>
      <c r="N23" s="170"/>
      <c r="O23" s="171"/>
      <c r="P23" s="80">
        <v>0.46</v>
      </c>
      <c r="Q23" s="81"/>
      <c r="R23" s="81"/>
      <c r="S23" s="81"/>
      <c r="T23" s="81"/>
      <c r="U23" s="81"/>
      <c r="V23" s="82"/>
      <c r="W23" s="80">
        <v>0.4</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481</v>
      </c>
      <c r="H24" s="173"/>
      <c r="I24" s="173"/>
      <c r="J24" s="173"/>
      <c r="K24" s="173"/>
      <c r="L24" s="173"/>
      <c r="M24" s="173"/>
      <c r="N24" s="173"/>
      <c r="O24" s="174"/>
      <c r="P24" s="83">
        <v>0.187</v>
      </c>
      <c r="Q24" s="84"/>
      <c r="R24" s="84"/>
      <c r="S24" s="84"/>
      <c r="T24" s="84"/>
      <c r="U24" s="84"/>
      <c r="V24" s="85"/>
      <c r="W24" s="83">
        <v>0.2</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482</v>
      </c>
      <c r="H25" s="173"/>
      <c r="I25" s="173"/>
      <c r="J25" s="173"/>
      <c r="K25" s="173"/>
      <c r="L25" s="173"/>
      <c r="M25" s="173"/>
      <c r="N25" s="173"/>
      <c r="O25" s="174"/>
      <c r="P25" s="83">
        <v>0.1</v>
      </c>
      <c r="Q25" s="84"/>
      <c r="R25" s="84"/>
      <c r="S25" s="84"/>
      <c r="T25" s="84"/>
      <c r="U25" s="84"/>
      <c r="V25" s="85"/>
      <c r="W25" s="83">
        <v>0.1</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483</v>
      </c>
      <c r="H26" s="173"/>
      <c r="I26" s="173"/>
      <c r="J26" s="173"/>
      <c r="K26" s="173"/>
      <c r="L26" s="173"/>
      <c r="M26" s="173"/>
      <c r="N26" s="173"/>
      <c r="O26" s="174"/>
      <c r="P26" s="83">
        <v>0.091</v>
      </c>
      <c r="Q26" s="84"/>
      <c r="R26" s="84"/>
      <c r="S26" s="84"/>
      <c r="T26" s="84"/>
      <c r="U26" s="84"/>
      <c r="V26" s="85"/>
      <c r="W26" s="83">
        <v>0.1</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0.06000000000000005</v>
      </c>
      <c r="Q28" s="90"/>
      <c r="R28" s="90"/>
      <c r="S28" s="90"/>
      <c r="T28" s="90"/>
      <c r="U28" s="90"/>
      <c r="V28" s="91"/>
      <c r="W28" s="89">
        <f>W29-SUM(W23:W27)</f>
        <v>0.04599999999999993</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0.898</v>
      </c>
      <c r="Q29" s="212"/>
      <c r="R29" s="212"/>
      <c r="S29" s="212"/>
      <c r="T29" s="212"/>
      <c r="U29" s="212"/>
      <c r="V29" s="213"/>
      <c r="W29" s="211">
        <f>AR13</f>
        <v>0.846</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412</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393</v>
      </c>
      <c r="AN30" s="373"/>
      <c r="AO30" s="373"/>
      <c r="AP30" s="370"/>
      <c r="AQ30" s="621" t="s">
        <v>307</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479</v>
      </c>
      <c r="AR31" s="119"/>
      <c r="AS31" s="120" t="s">
        <v>308</v>
      </c>
      <c r="AT31" s="155"/>
      <c r="AU31" s="255" t="s">
        <v>479</v>
      </c>
      <c r="AV31" s="255"/>
      <c r="AW31" s="363" t="s">
        <v>296</v>
      </c>
      <c r="AX31" s="364"/>
    </row>
    <row r="32" spans="1:50" ht="23.25" customHeight="1">
      <c r="A32" s="500"/>
      <c r="B32" s="498"/>
      <c r="C32" s="498"/>
      <c r="D32" s="498"/>
      <c r="E32" s="498"/>
      <c r="F32" s="499"/>
      <c r="G32" s="525" t="s">
        <v>479</v>
      </c>
      <c r="H32" s="526"/>
      <c r="I32" s="526"/>
      <c r="J32" s="526"/>
      <c r="K32" s="526"/>
      <c r="L32" s="526"/>
      <c r="M32" s="526"/>
      <c r="N32" s="526"/>
      <c r="O32" s="527"/>
      <c r="P32" s="144" t="s">
        <v>479</v>
      </c>
      <c r="Q32" s="144"/>
      <c r="R32" s="144"/>
      <c r="S32" s="144"/>
      <c r="T32" s="144"/>
      <c r="U32" s="144"/>
      <c r="V32" s="144"/>
      <c r="W32" s="144"/>
      <c r="X32" s="215"/>
      <c r="Y32" s="322" t="s">
        <v>12</v>
      </c>
      <c r="Z32" s="534"/>
      <c r="AA32" s="535"/>
      <c r="AB32" s="536" t="s">
        <v>479</v>
      </c>
      <c r="AC32" s="536"/>
      <c r="AD32" s="536"/>
      <c r="AE32" s="348" t="s">
        <v>479</v>
      </c>
      <c r="AF32" s="349"/>
      <c r="AG32" s="349"/>
      <c r="AH32" s="349"/>
      <c r="AI32" s="348" t="s">
        <v>479</v>
      </c>
      <c r="AJ32" s="349"/>
      <c r="AK32" s="349"/>
      <c r="AL32" s="349"/>
      <c r="AM32" s="348" t="s">
        <v>479</v>
      </c>
      <c r="AN32" s="349"/>
      <c r="AO32" s="349"/>
      <c r="AP32" s="349"/>
      <c r="AQ32" s="86" t="s">
        <v>479</v>
      </c>
      <c r="AR32" s="87"/>
      <c r="AS32" s="87"/>
      <c r="AT32" s="88"/>
      <c r="AU32" s="349" t="s">
        <v>479</v>
      </c>
      <c r="AV32" s="349"/>
      <c r="AW32" s="349"/>
      <c r="AX32" s="351"/>
    </row>
    <row r="33" spans="1:50" ht="23.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479</v>
      </c>
      <c r="AC33" s="507"/>
      <c r="AD33" s="507"/>
      <c r="AE33" s="348" t="s">
        <v>479</v>
      </c>
      <c r="AF33" s="349"/>
      <c r="AG33" s="349"/>
      <c r="AH33" s="349"/>
      <c r="AI33" s="348" t="s">
        <v>479</v>
      </c>
      <c r="AJ33" s="349"/>
      <c r="AK33" s="349"/>
      <c r="AL33" s="349"/>
      <c r="AM33" s="348" t="s">
        <v>479</v>
      </c>
      <c r="AN33" s="349"/>
      <c r="AO33" s="349"/>
      <c r="AP33" s="349"/>
      <c r="AQ33" s="86" t="s">
        <v>479</v>
      </c>
      <c r="AR33" s="87"/>
      <c r="AS33" s="87"/>
      <c r="AT33" s="88"/>
      <c r="AU33" s="349" t="s">
        <v>479</v>
      </c>
      <c r="AV33" s="349"/>
      <c r="AW33" s="349"/>
      <c r="AX33" s="351"/>
    </row>
    <row r="34" spans="1:50" ht="23.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t="s">
        <v>479</v>
      </c>
      <c r="AF34" s="349"/>
      <c r="AG34" s="349"/>
      <c r="AH34" s="349"/>
      <c r="AI34" s="348" t="s">
        <v>479</v>
      </c>
      <c r="AJ34" s="349"/>
      <c r="AK34" s="349"/>
      <c r="AL34" s="349"/>
      <c r="AM34" s="348" t="s">
        <v>479</v>
      </c>
      <c r="AN34" s="349"/>
      <c r="AO34" s="349"/>
      <c r="AP34" s="349"/>
      <c r="AQ34" s="86" t="s">
        <v>479</v>
      </c>
      <c r="AR34" s="87"/>
      <c r="AS34" s="87"/>
      <c r="AT34" s="88"/>
      <c r="AU34" s="349" t="s">
        <v>479</v>
      </c>
      <c r="AV34" s="349"/>
      <c r="AW34" s="349"/>
      <c r="AX34" s="351"/>
    </row>
    <row r="35" spans="1:50" ht="23.25" customHeight="1">
      <c r="A35" s="875" t="s">
        <v>446</v>
      </c>
      <c r="B35" s="876"/>
      <c r="C35" s="876"/>
      <c r="D35" s="876"/>
      <c r="E35" s="876"/>
      <c r="F35" s="877"/>
      <c r="G35" s="881" t="s">
        <v>479</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hidden="1">
      <c r="A37" s="624" t="s">
        <v>412</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2" t="s">
        <v>12</v>
      </c>
      <c r="Z39" s="534"/>
      <c r="AA39" s="535"/>
      <c r="AB39" s="536"/>
      <c r="AC39" s="536"/>
      <c r="AD39" s="53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c r="AC40" s="507"/>
      <c r="AD40" s="50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75" t="s">
        <v>446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hidden="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hidden="1">
      <c r="A44" s="624" t="s">
        <v>412</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5" t="s">
        <v>446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hidden="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hidden="1">
      <c r="A51" s="497" t="s">
        <v>412</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5" t="s">
        <v>446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hidden="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hidden="1">
      <c r="A58" s="497" t="s">
        <v>412</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5" t="s">
        <v>446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customHeight="1" hidden="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hidden="1">
      <c r="A65" s="836" t="s">
        <v>413</v>
      </c>
      <c r="B65" s="837"/>
      <c r="C65" s="837"/>
      <c r="D65" s="837"/>
      <c r="E65" s="837"/>
      <c r="F65" s="838"/>
      <c r="G65" s="839"/>
      <c r="H65" s="841" t="s">
        <v>264</v>
      </c>
      <c r="I65" s="841"/>
      <c r="J65" s="841"/>
      <c r="K65" s="841"/>
      <c r="L65" s="841"/>
      <c r="M65" s="841"/>
      <c r="N65" s="841"/>
      <c r="O65" s="842"/>
      <c r="P65" s="845" t="s">
        <v>58</v>
      </c>
      <c r="Q65" s="841"/>
      <c r="R65" s="841"/>
      <c r="S65" s="841"/>
      <c r="T65" s="841"/>
      <c r="U65" s="841"/>
      <c r="V65" s="842"/>
      <c r="W65" s="847" t="s">
        <v>408</v>
      </c>
      <c r="X65" s="848"/>
      <c r="Y65" s="851"/>
      <c r="Z65" s="851"/>
      <c r="AA65" s="852"/>
      <c r="AB65" s="845" t="s">
        <v>11</v>
      </c>
      <c r="AC65" s="841"/>
      <c r="AD65" s="842"/>
      <c r="AE65" s="352" t="s">
        <v>309</v>
      </c>
      <c r="AF65" s="353"/>
      <c r="AG65" s="353"/>
      <c r="AH65" s="354"/>
      <c r="AI65" s="352" t="s">
        <v>315</v>
      </c>
      <c r="AJ65" s="353"/>
      <c r="AK65" s="353"/>
      <c r="AL65" s="354"/>
      <c r="AM65" s="359" t="s">
        <v>393</v>
      </c>
      <c r="AN65" s="359"/>
      <c r="AO65" s="359"/>
      <c r="AP65" s="352"/>
      <c r="AQ65" s="845" t="s">
        <v>307</v>
      </c>
      <c r="AR65" s="841"/>
      <c r="AS65" s="841"/>
      <c r="AT65" s="842"/>
      <c r="AU65" s="954" t="s">
        <v>252</v>
      </c>
      <c r="AV65" s="954"/>
      <c r="AW65" s="954"/>
      <c r="AX65" s="955"/>
    </row>
    <row r="66" spans="1:50" ht="18.75" customHeight="1" hidden="1">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16"/>
      <c r="AF66" s="317"/>
      <c r="AG66" s="317"/>
      <c r="AH66" s="318"/>
      <c r="AI66" s="316"/>
      <c r="AJ66" s="317"/>
      <c r="AK66" s="317"/>
      <c r="AL66" s="318"/>
      <c r="AM66" s="360"/>
      <c r="AN66" s="360"/>
      <c r="AO66" s="360"/>
      <c r="AP66" s="316"/>
      <c r="AQ66" s="254"/>
      <c r="AR66" s="255"/>
      <c r="AS66" s="843" t="s">
        <v>308</v>
      </c>
      <c r="AT66" s="844"/>
      <c r="AU66" s="255"/>
      <c r="AV66" s="255"/>
      <c r="AW66" s="843" t="s">
        <v>411</v>
      </c>
      <c r="AX66" s="956"/>
    </row>
    <row r="67" spans="1:50" ht="23.25" customHeight="1" hidden="1">
      <c r="A67" s="829"/>
      <c r="B67" s="830"/>
      <c r="C67" s="830"/>
      <c r="D67" s="830"/>
      <c r="E67" s="830"/>
      <c r="F67" s="831"/>
      <c r="G67" s="957" t="s">
        <v>316</v>
      </c>
      <c r="H67" s="940"/>
      <c r="I67" s="941"/>
      <c r="J67" s="941"/>
      <c r="K67" s="941"/>
      <c r="L67" s="941"/>
      <c r="M67" s="941"/>
      <c r="N67" s="941"/>
      <c r="O67" s="942"/>
      <c r="P67" s="940"/>
      <c r="Q67" s="941"/>
      <c r="R67" s="941"/>
      <c r="S67" s="941"/>
      <c r="T67" s="941"/>
      <c r="U67" s="941"/>
      <c r="V67" s="942"/>
      <c r="W67" s="946"/>
      <c r="X67" s="947"/>
      <c r="Y67" s="927" t="s">
        <v>12</v>
      </c>
      <c r="Z67" s="927"/>
      <c r="AA67" s="928"/>
      <c r="AB67" s="929" t="s">
        <v>436</v>
      </c>
      <c r="AC67" s="929"/>
      <c r="AD67" s="92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67" t="s">
        <v>53</v>
      </c>
      <c r="Z68" s="167"/>
      <c r="AA68" s="168"/>
      <c r="AB68" s="952" t="s">
        <v>436</v>
      </c>
      <c r="AC68" s="952"/>
      <c r="AD68" s="95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67" t="s">
        <v>13</v>
      </c>
      <c r="Z69" s="167"/>
      <c r="AA69" s="168"/>
      <c r="AB69" s="953" t="s">
        <v>437</v>
      </c>
      <c r="AC69" s="953"/>
      <c r="AD69" s="953"/>
      <c r="AE69" s="794"/>
      <c r="AF69" s="795"/>
      <c r="AG69" s="795"/>
      <c r="AH69" s="795"/>
      <c r="AI69" s="794"/>
      <c r="AJ69" s="795"/>
      <c r="AK69" s="795"/>
      <c r="AL69" s="795"/>
      <c r="AM69" s="794"/>
      <c r="AN69" s="795"/>
      <c r="AO69" s="795"/>
      <c r="AP69" s="795"/>
      <c r="AQ69" s="348"/>
      <c r="AR69" s="349"/>
      <c r="AS69" s="349"/>
      <c r="AT69" s="350"/>
      <c r="AU69" s="349"/>
      <c r="AV69" s="349"/>
      <c r="AW69" s="349"/>
      <c r="AX69" s="351"/>
    </row>
    <row r="70" spans="1:50" ht="23.25" customHeight="1" hidden="1">
      <c r="A70" s="829" t="s">
        <v>418</v>
      </c>
      <c r="B70" s="830"/>
      <c r="C70" s="830"/>
      <c r="D70" s="830"/>
      <c r="E70" s="830"/>
      <c r="F70" s="831"/>
      <c r="G70" s="917" t="s">
        <v>317</v>
      </c>
      <c r="H70" s="918"/>
      <c r="I70" s="918"/>
      <c r="J70" s="918"/>
      <c r="K70" s="918"/>
      <c r="L70" s="918"/>
      <c r="M70" s="918"/>
      <c r="N70" s="918"/>
      <c r="O70" s="918"/>
      <c r="P70" s="918"/>
      <c r="Q70" s="918"/>
      <c r="R70" s="918"/>
      <c r="S70" s="918"/>
      <c r="T70" s="918"/>
      <c r="U70" s="918"/>
      <c r="V70" s="918"/>
      <c r="W70" s="921" t="s">
        <v>435</v>
      </c>
      <c r="X70" s="922"/>
      <c r="Y70" s="927" t="s">
        <v>12</v>
      </c>
      <c r="Z70" s="927"/>
      <c r="AA70" s="928"/>
      <c r="AB70" s="929" t="s">
        <v>436</v>
      </c>
      <c r="AC70" s="929"/>
      <c r="AD70" s="92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67" t="s">
        <v>53</v>
      </c>
      <c r="Z71" s="167"/>
      <c r="AA71" s="168"/>
      <c r="AB71" s="952" t="s">
        <v>436</v>
      </c>
      <c r="AC71" s="952"/>
      <c r="AD71" s="95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67" t="s">
        <v>13</v>
      </c>
      <c r="Z72" s="167"/>
      <c r="AA72" s="168"/>
      <c r="AB72" s="953" t="s">
        <v>437</v>
      </c>
      <c r="AC72" s="953"/>
      <c r="AD72" s="95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5" t="s">
        <v>413</v>
      </c>
      <c r="B73" s="816"/>
      <c r="C73" s="816"/>
      <c r="D73" s="816"/>
      <c r="E73" s="816"/>
      <c r="F73" s="817"/>
      <c r="G73" s="787"/>
      <c r="H73" s="152" t="s">
        <v>264</v>
      </c>
      <c r="I73" s="152"/>
      <c r="J73" s="152"/>
      <c r="K73" s="152"/>
      <c r="L73" s="152"/>
      <c r="M73" s="152"/>
      <c r="N73" s="152"/>
      <c r="O73" s="153"/>
      <c r="P73" s="159" t="s">
        <v>58</v>
      </c>
      <c r="Q73" s="152"/>
      <c r="R73" s="152"/>
      <c r="S73" s="152"/>
      <c r="T73" s="152"/>
      <c r="U73" s="152"/>
      <c r="V73" s="152"/>
      <c r="W73" s="152"/>
      <c r="X73" s="153"/>
      <c r="Y73" s="789"/>
      <c r="Z73" s="790"/>
      <c r="AA73" s="79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18"/>
      <c r="B74" s="819"/>
      <c r="C74" s="819"/>
      <c r="D74" s="819"/>
      <c r="E74" s="819"/>
      <c r="F74" s="820"/>
      <c r="G74" s="78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8"/>
      <c r="B75" s="819"/>
      <c r="C75" s="819"/>
      <c r="D75" s="819"/>
      <c r="E75" s="819"/>
      <c r="F75" s="820"/>
      <c r="G75" s="75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8"/>
      <c r="B76" s="819"/>
      <c r="C76" s="819"/>
      <c r="D76" s="819"/>
      <c r="E76" s="819"/>
      <c r="F76" s="820"/>
      <c r="G76" s="76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8"/>
      <c r="B77" s="819"/>
      <c r="C77" s="819"/>
      <c r="D77" s="819"/>
      <c r="E77" s="819"/>
      <c r="F77" s="820"/>
      <c r="G77" s="76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9" t="s">
        <v>449</v>
      </c>
      <c r="B78" s="890"/>
      <c r="C78" s="890"/>
      <c r="D78" s="890"/>
      <c r="E78" s="887" t="s">
        <v>386</v>
      </c>
      <c r="F78" s="888"/>
      <c r="G78" s="48" t="s">
        <v>317</v>
      </c>
      <c r="H78" s="770"/>
      <c r="I78" s="228"/>
      <c r="J78" s="228"/>
      <c r="K78" s="228"/>
      <c r="L78" s="228"/>
      <c r="M78" s="228"/>
      <c r="N78" s="228"/>
      <c r="O78" s="771"/>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4"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407</v>
      </c>
      <c r="AP79" s="132"/>
      <c r="AQ79" s="132"/>
      <c r="AR79" s="67" t="s">
        <v>405</v>
      </c>
      <c r="AS79" s="131"/>
      <c r="AT79" s="132"/>
      <c r="AU79" s="132"/>
      <c r="AV79" s="132"/>
      <c r="AW79" s="132"/>
      <c r="AX79" s="133"/>
    </row>
    <row r="80" spans="1:50" ht="18.75" customHeight="1">
      <c r="A80" s="504" t="s">
        <v>265</v>
      </c>
      <c r="B80" s="824" t="s">
        <v>404</v>
      </c>
      <c r="C80" s="825"/>
      <c r="D80" s="825"/>
      <c r="E80" s="825"/>
      <c r="F80" s="826"/>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60"/>
    </row>
    <row r="81" spans="1:50" ht="22.5" customHeight="1">
      <c r="A81" s="505"/>
      <c r="B81" s="827"/>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33" customHeight="1">
      <c r="A82" s="505"/>
      <c r="B82" s="827"/>
      <c r="C82" s="537"/>
      <c r="D82" s="537"/>
      <c r="E82" s="537"/>
      <c r="F82" s="538"/>
      <c r="G82" s="486" t="s">
        <v>484</v>
      </c>
      <c r="H82" s="486"/>
      <c r="I82" s="486"/>
      <c r="J82" s="486"/>
      <c r="K82" s="486"/>
      <c r="L82" s="486"/>
      <c r="M82" s="486"/>
      <c r="N82" s="486"/>
      <c r="O82" s="486"/>
      <c r="P82" s="486"/>
      <c r="Q82" s="486"/>
      <c r="R82" s="486"/>
      <c r="S82" s="486"/>
      <c r="T82" s="486"/>
      <c r="U82" s="486"/>
      <c r="V82" s="486"/>
      <c r="W82" s="486"/>
      <c r="X82" s="486"/>
      <c r="Y82" s="486"/>
      <c r="Z82" s="486"/>
      <c r="AA82" s="735"/>
      <c r="AB82" s="485" t="s">
        <v>523</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33" customHeight="1">
      <c r="A83" s="505"/>
      <c r="B83" s="82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33" customHeight="1">
      <c r="A84" s="505"/>
      <c r="B84" s="82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c r="A85" s="505"/>
      <c r="B85" s="537" t="s">
        <v>263</v>
      </c>
      <c r="C85" s="537"/>
      <c r="D85" s="537"/>
      <c r="E85" s="537"/>
      <c r="F85" s="538"/>
      <c r="G85" s="772"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t="s">
        <v>479</v>
      </c>
      <c r="AR86" s="255"/>
      <c r="AS86" s="120" t="s">
        <v>308</v>
      </c>
      <c r="AT86" s="155"/>
      <c r="AU86" s="255">
        <v>32</v>
      </c>
      <c r="AV86" s="255"/>
      <c r="AW86" s="363" t="s">
        <v>296</v>
      </c>
      <c r="AX86" s="364"/>
      <c r="AY86" s="10"/>
      <c r="AZ86" s="10"/>
      <c r="BA86" s="10"/>
      <c r="BB86" s="10"/>
      <c r="BC86" s="10"/>
      <c r="BD86" s="10"/>
      <c r="BE86" s="10"/>
      <c r="BF86" s="10"/>
      <c r="BG86" s="10"/>
      <c r="BH86" s="10"/>
    </row>
    <row r="87" spans="1:50" ht="23.25" customHeight="1">
      <c r="A87" s="505"/>
      <c r="B87" s="537"/>
      <c r="C87" s="537"/>
      <c r="D87" s="537"/>
      <c r="E87" s="537"/>
      <c r="F87" s="538"/>
      <c r="G87" s="214" t="s">
        <v>485</v>
      </c>
      <c r="H87" s="144"/>
      <c r="I87" s="144"/>
      <c r="J87" s="144"/>
      <c r="K87" s="144"/>
      <c r="L87" s="144"/>
      <c r="M87" s="144"/>
      <c r="N87" s="144"/>
      <c r="O87" s="215"/>
      <c r="P87" s="144" t="s">
        <v>486</v>
      </c>
      <c r="Q87" s="780"/>
      <c r="R87" s="780"/>
      <c r="S87" s="780"/>
      <c r="T87" s="780"/>
      <c r="U87" s="780"/>
      <c r="V87" s="780"/>
      <c r="W87" s="780"/>
      <c r="X87" s="781"/>
      <c r="Y87" s="738" t="s">
        <v>61</v>
      </c>
      <c r="Z87" s="739"/>
      <c r="AA87" s="740"/>
      <c r="AB87" s="536" t="s">
        <v>14</v>
      </c>
      <c r="AC87" s="536"/>
      <c r="AD87" s="536"/>
      <c r="AE87" s="348">
        <v>100</v>
      </c>
      <c r="AF87" s="349"/>
      <c r="AG87" s="349"/>
      <c r="AH87" s="349"/>
      <c r="AI87" s="348">
        <v>100</v>
      </c>
      <c r="AJ87" s="349"/>
      <c r="AK87" s="349"/>
      <c r="AL87" s="349"/>
      <c r="AM87" s="348">
        <v>100</v>
      </c>
      <c r="AN87" s="349"/>
      <c r="AO87" s="349"/>
      <c r="AP87" s="349"/>
      <c r="AQ87" s="86" t="s">
        <v>479</v>
      </c>
      <c r="AR87" s="87"/>
      <c r="AS87" s="87"/>
      <c r="AT87" s="88"/>
      <c r="AU87" s="349" t="s">
        <v>479</v>
      </c>
      <c r="AV87" s="349"/>
      <c r="AW87" s="349"/>
      <c r="AX87" s="351"/>
    </row>
    <row r="88" spans="1:55" ht="23.25" customHeight="1">
      <c r="A88" s="505"/>
      <c r="B88" s="537"/>
      <c r="C88" s="537"/>
      <c r="D88" s="537"/>
      <c r="E88" s="537"/>
      <c r="F88" s="538"/>
      <c r="G88" s="216"/>
      <c r="H88" s="217"/>
      <c r="I88" s="217"/>
      <c r="J88" s="217"/>
      <c r="K88" s="217"/>
      <c r="L88" s="217"/>
      <c r="M88" s="217"/>
      <c r="N88" s="217"/>
      <c r="O88" s="218"/>
      <c r="P88" s="782"/>
      <c r="Q88" s="782"/>
      <c r="R88" s="782"/>
      <c r="S88" s="782"/>
      <c r="T88" s="782"/>
      <c r="U88" s="782"/>
      <c r="V88" s="782"/>
      <c r="W88" s="782"/>
      <c r="X88" s="783"/>
      <c r="Y88" s="712" t="s">
        <v>53</v>
      </c>
      <c r="Z88" s="713"/>
      <c r="AA88" s="714"/>
      <c r="AB88" s="507" t="s">
        <v>14</v>
      </c>
      <c r="AC88" s="507"/>
      <c r="AD88" s="507"/>
      <c r="AE88" s="348">
        <v>100</v>
      </c>
      <c r="AF88" s="349"/>
      <c r="AG88" s="349"/>
      <c r="AH88" s="349"/>
      <c r="AI88" s="348">
        <v>100</v>
      </c>
      <c r="AJ88" s="349"/>
      <c r="AK88" s="349"/>
      <c r="AL88" s="349"/>
      <c r="AM88" s="348">
        <v>100</v>
      </c>
      <c r="AN88" s="349"/>
      <c r="AO88" s="349"/>
      <c r="AP88" s="349"/>
      <c r="AQ88" s="86" t="s">
        <v>479</v>
      </c>
      <c r="AR88" s="87"/>
      <c r="AS88" s="87"/>
      <c r="AT88" s="88"/>
      <c r="AU88" s="349">
        <v>100</v>
      </c>
      <c r="AV88" s="349"/>
      <c r="AW88" s="349"/>
      <c r="AX88" s="351"/>
      <c r="AY88" s="10"/>
      <c r="AZ88" s="10"/>
      <c r="BA88" s="10"/>
      <c r="BB88" s="10"/>
      <c r="BC88" s="10"/>
    </row>
    <row r="89" spans="1:60" ht="23.25" customHeight="1" thickBot="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4"/>
      <c r="Y89" s="712" t="s">
        <v>13</v>
      </c>
      <c r="Z89" s="713"/>
      <c r="AA89" s="714"/>
      <c r="AB89" s="446" t="s">
        <v>14</v>
      </c>
      <c r="AC89" s="446"/>
      <c r="AD89" s="446"/>
      <c r="AE89" s="348">
        <v>100</v>
      </c>
      <c r="AF89" s="349"/>
      <c r="AG89" s="349"/>
      <c r="AH89" s="349"/>
      <c r="AI89" s="348">
        <v>100</v>
      </c>
      <c r="AJ89" s="349"/>
      <c r="AK89" s="349"/>
      <c r="AL89" s="349"/>
      <c r="AM89" s="348">
        <v>100</v>
      </c>
      <c r="AN89" s="349"/>
      <c r="AO89" s="349"/>
      <c r="AP89" s="349"/>
      <c r="AQ89" s="86" t="s">
        <v>479</v>
      </c>
      <c r="AR89" s="87"/>
      <c r="AS89" s="87"/>
      <c r="AT89" s="88"/>
      <c r="AU89" s="349" t="s">
        <v>479</v>
      </c>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72"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0"/>
      <c r="R92" s="780"/>
      <c r="S92" s="780"/>
      <c r="T92" s="780"/>
      <c r="U92" s="780"/>
      <c r="V92" s="780"/>
      <c r="W92" s="780"/>
      <c r="X92" s="781"/>
      <c r="Y92" s="738" t="s">
        <v>61</v>
      </c>
      <c r="Z92" s="739"/>
      <c r="AA92" s="740"/>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2"/>
      <c r="Q93" s="782"/>
      <c r="R93" s="782"/>
      <c r="S93" s="782"/>
      <c r="T93" s="782"/>
      <c r="U93" s="782"/>
      <c r="V93" s="782"/>
      <c r="W93" s="782"/>
      <c r="X93" s="783"/>
      <c r="Y93" s="712" t="s">
        <v>53</v>
      </c>
      <c r="Z93" s="713"/>
      <c r="AA93" s="714"/>
      <c r="AB93" s="507"/>
      <c r="AC93" s="507"/>
      <c r="AD93" s="50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4"/>
      <c r="Y94" s="712" t="s">
        <v>13</v>
      </c>
      <c r="Z94" s="713"/>
      <c r="AA94" s="714"/>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72"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0"/>
      <c r="R97" s="780"/>
      <c r="S97" s="780"/>
      <c r="T97" s="780"/>
      <c r="U97" s="780"/>
      <c r="V97" s="780"/>
      <c r="W97" s="780"/>
      <c r="X97" s="781"/>
      <c r="Y97" s="738" t="s">
        <v>61</v>
      </c>
      <c r="Z97" s="739"/>
      <c r="AA97" s="740"/>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2"/>
      <c r="Q98" s="782"/>
      <c r="R98" s="782"/>
      <c r="S98" s="782"/>
      <c r="T98" s="782"/>
      <c r="U98" s="782"/>
      <c r="V98" s="782"/>
      <c r="W98" s="782"/>
      <c r="X98" s="783"/>
      <c r="Y98" s="712" t="s">
        <v>53</v>
      </c>
      <c r="Z98" s="713"/>
      <c r="AA98" s="714"/>
      <c r="AB98" s="777"/>
      <c r="AC98" s="778"/>
      <c r="AD98" s="77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58"/>
      <c r="C99" s="858"/>
      <c r="D99" s="858"/>
      <c r="E99" s="858"/>
      <c r="F99" s="859"/>
      <c r="G99" s="785"/>
      <c r="H99" s="231"/>
      <c r="I99" s="231"/>
      <c r="J99" s="231"/>
      <c r="K99" s="231"/>
      <c r="L99" s="231"/>
      <c r="M99" s="231"/>
      <c r="N99" s="231"/>
      <c r="O99" s="786"/>
      <c r="P99" s="821"/>
      <c r="Q99" s="821"/>
      <c r="R99" s="821"/>
      <c r="S99" s="821"/>
      <c r="T99" s="821"/>
      <c r="U99" s="821"/>
      <c r="V99" s="821"/>
      <c r="W99" s="821"/>
      <c r="X99" s="822"/>
      <c r="Y99" s="465" t="s">
        <v>13</v>
      </c>
      <c r="Z99" s="466"/>
      <c r="AA99" s="467"/>
      <c r="AB99" s="447" t="s">
        <v>14</v>
      </c>
      <c r="AC99" s="448"/>
      <c r="AD99" s="449"/>
      <c r="AE99" s="797"/>
      <c r="AF99" s="798"/>
      <c r="AG99" s="798"/>
      <c r="AH99" s="823"/>
      <c r="AI99" s="797"/>
      <c r="AJ99" s="798"/>
      <c r="AK99" s="798"/>
      <c r="AL99" s="823"/>
      <c r="AM99" s="797"/>
      <c r="AN99" s="798"/>
      <c r="AO99" s="798"/>
      <c r="AP99" s="798"/>
      <c r="AQ99" s="799"/>
      <c r="AR99" s="800"/>
      <c r="AS99" s="800"/>
      <c r="AT99" s="801"/>
      <c r="AU99" s="798"/>
      <c r="AV99" s="798"/>
      <c r="AW99" s="798"/>
      <c r="AX99" s="802"/>
    </row>
    <row r="100" spans="1:50" ht="31.5" customHeight="1">
      <c r="A100" s="812" t="s">
        <v>414</v>
      </c>
      <c r="B100" s="813"/>
      <c r="C100" s="813"/>
      <c r="D100" s="813"/>
      <c r="E100" s="813"/>
      <c r="F100" s="814"/>
      <c r="G100" s="804" t="s">
        <v>59</v>
      </c>
      <c r="H100" s="804"/>
      <c r="I100" s="804"/>
      <c r="J100" s="804"/>
      <c r="K100" s="804"/>
      <c r="L100" s="804"/>
      <c r="M100" s="804"/>
      <c r="N100" s="804"/>
      <c r="O100" s="804"/>
      <c r="P100" s="804"/>
      <c r="Q100" s="804"/>
      <c r="R100" s="804"/>
      <c r="S100" s="804"/>
      <c r="T100" s="804"/>
      <c r="U100" s="804"/>
      <c r="V100" s="804"/>
      <c r="W100" s="804"/>
      <c r="X100" s="805"/>
      <c r="Y100" s="450"/>
      <c r="Z100" s="451"/>
      <c r="AA100" s="452"/>
      <c r="AB100" s="835" t="s">
        <v>11</v>
      </c>
      <c r="AC100" s="835"/>
      <c r="AD100" s="835"/>
      <c r="AE100" s="803" t="s">
        <v>309</v>
      </c>
      <c r="AF100" s="804"/>
      <c r="AG100" s="804"/>
      <c r="AH100" s="805"/>
      <c r="AI100" s="803" t="s">
        <v>315</v>
      </c>
      <c r="AJ100" s="804"/>
      <c r="AK100" s="804"/>
      <c r="AL100" s="805"/>
      <c r="AM100" s="803" t="s">
        <v>393</v>
      </c>
      <c r="AN100" s="804"/>
      <c r="AO100" s="804"/>
      <c r="AP100" s="805"/>
      <c r="AQ100" s="906" t="s">
        <v>415</v>
      </c>
      <c r="AR100" s="907"/>
      <c r="AS100" s="907"/>
      <c r="AT100" s="908"/>
      <c r="AU100" s="906" t="s">
        <v>459</v>
      </c>
      <c r="AV100" s="907"/>
      <c r="AW100" s="907"/>
      <c r="AX100" s="909"/>
    </row>
    <row r="101" spans="1:50" ht="23.25" customHeight="1">
      <c r="A101" s="476"/>
      <c r="B101" s="477"/>
      <c r="C101" s="477"/>
      <c r="D101" s="477"/>
      <c r="E101" s="477"/>
      <c r="F101" s="478"/>
      <c r="G101" s="144" t="s">
        <v>487</v>
      </c>
      <c r="H101" s="144"/>
      <c r="I101" s="144"/>
      <c r="J101" s="144"/>
      <c r="K101" s="144"/>
      <c r="L101" s="144"/>
      <c r="M101" s="144"/>
      <c r="N101" s="144"/>
      <c r="O101" s="144"/>
      <c r="P101" s="144"/>
      <c r="Q101" s="144"/>
      <c r="R101" s="144"/>
      <c r="S101" s="144"/>
      <c r="T101" s="144"/>
      <c r="U101" s="144"/>
      <c r="V101" s="144"/>
      <c r="W101" s="144"/>
      <c r="X101" s="215"/>
      <c r="Y101" s="793" t="s">
        <v>54</v>
      </c>
      <c r="Z101" s="698"/>
      <c r="AA101" s="699"/>
      <c r="AB101" s="536" t="s">
        <v>488</v>
      </c>
      <c r="AC101" s="536"/>
      <c r="AD101" s="536"/>
      <c r="AE101" s="348">
        <v>1</v>
      </c>
      <c r="AF101" s="349"/>
      <c r="AG101" s="349"/>
      <c r="AH101" s="350"/>
      <c r="AI101" s="348">
        <v>1</v>
      </c>
      <c r="AJ101" s="349"/>
      <c r="AK101" s="349"/>
      <c r="AL101" s="350"/>
      <c r="AM101" s="348">
        <v>1</v>
      </c>
      <c r="AN101" s="349"/>
      <c r="AO101" s="349"/>
      <c r="AP101" s="350"/>
      <c r="AQ101" s="348" t="s">
        <v>479</v>
      </c>
      <c r="AR101" s="349"/>
      <c r="AS101" s="349"/>
      <c r="AT101" s="350"/>
      <c r="AU101" s="348" t="s">
        <v>479</v>
      </c>
      <c r="AV101" s="349"/>
      <c r="AW101" s="349"/>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488</v>
      </c>
      <c r="AC102" s="536"/>
      <c r="AD102" s="536"/>
      <c r="AE102" s="342">
        <v>1</v>
      </c>
      <c r="AF102" s="342"/>
      <c r="AG102" s="342"/>
      <c r="AH102" s="342"/>
      <c r="AI102" s="342">
        <v>1</v>
      </c>
      <c r="AJ102" s="342"/>
      <c r="AK102" s="342"/>
      <c r="AL102" s="342"/>
      <c r="AM102" s="342">
        <v>1</v>
      </c>
      <c r="AN102" s="342"/>
      <c r="AO102" s="342"/>
      <c r="AP102" s="342"/>
      <c r="AQ102" s="794">
        <v>1</v>
      </c>
      <c r="AR102" s="795"/>
      <c r="AS102" s="795"/>
      <c r="AT102" s="796"/>
      <c r="AU102" s="794">
        <v>1</v>
      </c>
      <c r="AV102" s="795"/>
      <c r="AW102" s="795"/>
      <c r="AX102" s="796"/>
    </row>
    <row r="103" spans="1:50" ht="31.5" customHeight="1" hidden="1">
      <c r="A103" s="473" t="s">
        <v>414</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6"/>
      <c r="B104" s="477"/>
      <c r="C104" s="477"/>
      <c r="D104" s="477"/>
      <c r="E104" s="477"/>
      <c r="F104" s="478"/>
      <c r="G104" s="144"/>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c r="AC104" s="457"/>
      <c r="AD104" s="458"/>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c r="AC105" s="390"/>
      <c r="AD105" s="391"/>
      <c r="AE105" s="342"/>
      <c r="AF105" s="342"/>
      <c r="AG105" s="342"/>
      <c r="AH105" s="342"/>
      <c r="AI105" s="342"/>
      <c r="AJ105" s="342"/>
      <c r="AK105" s="342"/>
      <c r="AL105" s="342"/>
      <c r="AM105" s="342"/>
      <c r="AN105" s="342"/>
      <c r="AO105" s="342"/>
      <c r="AP105" s="342"/>
      <c r="AQ105" s="348"/>
      <c r="AR105" s="349"/>
      <c r="AS105" s="349"/>
      <c r="AT105" s="350"/>
      <c r="AU105" s="794"/>
      <c r="AV105" s="795"/>
      <c r="AW105" s="795"/>
      <c r="AX105" s="796"/>
    </row>
    <row r="106" spans="1:50" ht="31.5" customHeight="1" hidden="1">
      <c r="A106" s="473" t="s">
        <v>414</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2"/>
      <c r="AF108" s="342"/>
      <c r="AG108" s="342"/>
      <c r="AH108" s="342"/>
      <c r="AI108" s="342"/>
      <c r="AJ108" s="342"/>
      <c r="AK108" s="342"/>
      <c r="AL108" s="342"/>
      <c r="AM108" s="342"/>
      <c r="AN108" s="342"/>
      <c r="AO108" s="342"/>
      <c r="AP108" s="342"/>
      <c r="AQ108" s="348"/>
      <c r="AR108" s="349"/>
      <c r="AS108" s="349"/>
      <c r="AT108" s="350"/>
      <c r="AU108" s="794"/>
      <c r="AV108" s="795"/>
      <c r="AW108" s="795"/>
      <c r="AX108" s="796"/>
    </row>
    <row r="109" spans="1:50" ht="31.5" customHeight="1" hidden="1">
      <c r="A109" s="473" t="s">
        <v>414</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4"/>
      <c r="AV111" s="795"/>
      <c r="AW111" s="795"/>
      <c r="AX111" s="796"/>
    </row>
    <row r="112" spans="1:50" ht="31.5" customHeight="1" hidden="1">
      <c r="A112" s="473" t="s">
        <v>414</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490</v>
      </c>
      <c r="AC116" s="285"/>
      <c r="AD116" s="286"/>
      <c r="AE116" s="342">
        <v>0.3</v>
      </c>
      <c r="AF116" s="342"/>
      <c r="AG116" s="342"/>
      <c r="AH116" s="342"/>
      <c r="AI116" s="342">
        <v>0.2</v>
      </c>
      <c r="AJ116" s="342"/>
      <c r="AK116" s="342"/>
      <c r="AL116" s="342"/>
      <c r="AM116" s="342">
        <v>0.4</v>
      </c>
      <c r="AN116" s="342"/>
      <c r="AO116" s="342"/>
      <c r="AP116" s="342"/>
      <c r="AQ116" s="348">
        <v>0.9</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491</v>
      </c>
      <c r="AC117" s="326"/>
      <c r="AD117" s="327"/>
      <c r="AE117" s="290" t="s">
        <v>532</v>
      </c>
      <c r="AF117" s="290"/>
      <c r="AG117" s="290"/>
      <c r="AH117" s="290"/>
      <c r="AI117" s="290" t="s">
        <v>492</v>
      </c>
      <c r="AJ117" s="290"/>
      <c r="AK117" s="290"/>
      <c r="AL117" s="290"/>
      <c r="AM117" s="290" t="s">
        <v>517</v>
      </c>
      <c r="AN117" s="290"/>
      <c r="AO117" s="290"/>
      <c r="AP117" s="290"/>
      <c r="AQ117" s="290" t="s">
        <v>531</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71" t="s">
        <v>321</v>
      </c>
      <c r="B130" s="969"/>
      <c r="C130" s="968" t="s">
        <v>318</v>
      </c>
      <c r="D130" s="969"/>
      <c r="E130" s="292" t="s">
        <v>351</v>
      </c>
      <c r="F130" s="293"/>
      <c r="G130" s="294" t="s">
        <v>526</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72"/>
      <c r="B131" s="236"/>
      <c r="C131" s="235"/>
      <c r="D131" s="236"/>
      <c r="E131" s="222" t="s">
        <v>350</v>
      </c>
      <c r="F131" s="223"/>
      <c r="G131" s="219" t="s">
        <v>527</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7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97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479</v>
      </c>
      <c r="AR133" s="255"/>
      <c r="AS133" s="120" t="s">
        <v>308</v>
      </c>
      <c r="AT133" s="155"/>
      <c r="AU133" s="119">
        <v>32</v>
      </c>
      <c r="AV133" s="119"/>
      <c r="AW133" s="120" t="s">
        <v>296</v>
      </c>
      <c r="AX133" s="121"/>
    </row>
    <row r="134" spans="1:50" ht="39.75" customHeight="1">
      <c r="A134" s="972"/>
      <c r="B134" s="236"/>
      <c r="C134" s="235"/>
      <c r="D134" s="236"/>
      <c r="E134" s="235"/>
      <c r="F134" s="298"/>
      <c r="G134" s="214" t="s">
        <v>493</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14</v>
      </c>
      <c r="AC134" s="205"/>
      <c r="AD134" s="205"/>
      <c r="AE134" s="250">
        <v>100</v>
      </c>
      <c r="AF134" s="87"/>
      <c r="AG134" s="87"/>
      <c r="AH134" s="87"/>
      <c r="AI134" s="250">
        <v>100</v>
      </c>
      <c r="AJ134" s="87"/>
      <c r="AK134" s="87"/>
      <c r="AL134" s="87"/>
      <c r="AM134" s="250">
        <v>100</v>
      </c>
      <c r="AN134" s="87"/>
      <c r="AO134" s="87"/>
      <c r="AP134" s="87"/>
      <c r="AQ134" s="250" t="s">
        <v>479</v>
      </c>
      <c r="AR134" s="87"/>
      <c r="AS134" s="87"/>
      <c r="AT134" s="87"/>
      <c r="AU134" s="250" t="s">
        <v>479</v>
      </c>
      <c r="AV134" s="87"/>
      <c r="AW134" s="87"/>
      <c r="AX134" s="206"/>
    </row>
    <row r="135" spans="1:50" ht="39.75" customHeight="1">
      <c r="A135" s="97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14</v>
      </c>
      <c r="AC135" s="116"/>
      <c r="AD135" s="116"/>
      <c r="AE135" s="250">
        <v>100</v>
      </c>
      <c r="AF135" s="87"/>
      <c r="AG135" s="87"/>
      <c r="AH135" s="87"/>
      <c r="AI135" s="250">
        <v>100</v>
      </c>
      <c r="AJ135" s="87"/>
      <c r="AK135" s="87"/>
      <c r="AL135" s="87"/>
      <c r="AM135" s="250">
        <v>100</v>
      </c>
      <c r="AN135" s="87"/>
      <c r="AO135" s="87"/>
      <c r="AP135" s="87"/>
      <c r="AQ135" s="250" t="s">
        <v>479</v>
      </c>
      <c r="AR135" s="87"/>
      <c r="AS135" s="87"/>
      <c r="AT135" s="87"/>
      <c r="AU135" s="250">
        <v>100</v>
      </c>
      <c r="AV135" s="87"/>
      <c r="AW135" s="87"/>
      <c r="AX135" s="206"/>
    </row>
    <row r="136" spans="1:50" ht="18.75" customHeight="1" hidden="1">
      <c r="A136" s="97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72"/>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c r="A153" s="97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72"/>
      <c r="B154" s="236"/>
      <c r="C154" s="235"/>
      <c r="D154" s="236"/>
      <c r="E154" s="235"/>
      <c r="F154" s="298"/>
      <c r="G154" s="214" t="s">
        <v>479</v>
      </c>
      <c r="H154" s="144"/>
      <c r="I154" s="144"/>
      <c r="J154" s="144"/>
      <c r="K154" s="144"/>
      <c r="L154" s="144"/>
      <c r="M154" s="144"/>
      <c r="N154" s="144"/>
      <c r="O154" s="144"/>
      <c r="P154" s="215"/>
      <c r="Q154" s="143" t="s">
        <v>479</v>
      </c>
      <c r="R154" s="144"/>
      <c r="S154" s="144"/>
      <c r="T154" s="144"/>
      <c r="U154" s="144"/>
      <c r="V154" s="144"/>
      <c r="W154" s="144"/>
      <c r="X154" s="144"/>
      <c r="Y154" s="144"/>
      <c r="Z154" s="144"/>
      <c r="AA154" s="901"/>
      <c r="AB154" s="239" t="s">
        <v>479</v>
      </c>
      <c r="AC154" s="240"/>
      <c r="AD154" s="240"/>
      <c r="AE154" s="245" t="s">
        <v>479</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72"/>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72"/>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72"/>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2"/>
      <c r="AB157" s="241"/>
      <c r="AC157" s="242"/>
      <c r="AD157" s="242"/>
      <c r="AE157" s="143" t="s">
        <v>479</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7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2"/>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2"/>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2"/>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2"/>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2"/>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2"/>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2"/>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2"/>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2"/>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2"/>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2"/>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2"/>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2"/>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2"/>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2"/>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2"/>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7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72"/>
      <c r="B188" s="236"/>
      <c r="C188" s="235"/>
      <c r="D188" s="236"/>
      <c r="E188" s="143" t="s">
        <v>524</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72"/>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2"/>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7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2"/>
      <c r="B214" s="236"/>
      <c r="C214" s="235"/>
      <c r="D214" s="236"/>
      <c r="E214" s="235"/>
      <c r="F214" s="298"/>
      <c r="G214" s="214"/>
      <c r="H214" s="144"/>
      <c r="I214" s="144"/>
      <c r="J214" s="144"/>
      <c r="K214" s="144"/>
      <c r="L214" s="144"/>
      <c r="M214" s="144"/>
      <c r="N214" s="144"/>
      <c r="O214" s="144"/>
      <c r="P214" s="215"/>
      <c r="Q214" s="959"/>
      <c r="R214" s="960"/>
      <c r="S214" s="960"/>
      <c r="T214" s="960"/>
      <c r="U214" s="960"/>
      <c r="V214" s="960"/>
      <c r="W214" s="960"/>
      <c r="X214" s="960"/>
      <c r="Y214" s="960"/>
      <c r="Z214" s="960"/>
      <c r="AA214" s="96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2"/>
      <c r="B215" s="236"/>
      <c r="C215" s="235"/>
      <c r="D215" s="236"/>
      <c r="E215" s="235"/>
      <c r="F215" s="298"/>
      <c r="G215" s="216"/>
      <c r="H215" s="217"/>
      <c r="I215" s="217"/>
      <c r="J215" s="217"/>
      <c r="K215" s="217"/>
      <c r="L215" s="217"/>
      <c r="M215" s="217"/>
      <c r="N215" s="217"/>
      <c r="O215" s="217"/>
      <c r="P215" s="218"/>
      <c r="Q215" s="962"/>
      <c r="R215" s="963"/>
      <c r="S215" s="963"/>
      <c r="T215" s="963"/>
      <c r="U215" s="963"/>
      <c r="V215" s="963"/>
      <c r="W215" s="963"/>
      <c r="X215" s="963"/>
      <c r="Y215" s="963"/>
      <c r="Z215" s="963"/>
      <c r="AA215" s="96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2"/>
      <c r="B216" s="236"/>
      <c r="C216" s="235"/>
      <c r="D216" s="236"/>
      <c r="E216" s="235"/>
      <c r="F216" s="298"/>
      <c r="G216" s="216"/>
      <c r="H216" s="217"/>
      <c r="I216" s="217"/>
      <c r="J216" s="217"/>
      <c r="K216" s="217"/>
      <c r="L216" s="217"/>
      <c r="M216" s="217"/>
      <c r="N216" s="217"/>
      <c r="O216" s="217"/>
      <c r="P216" s="218"/>
      <c r="Q216" s="962"/>
      <c r="R216" s="963"/>
      <c r="S216" s="963"/>
      <c r="T216" s="963"/>
      <c r="U216" s="963"/>
      <c r="V216" s="963"/>
      <c r="W216" s="963"/>
      <c r="X216" s="963"/>
      <c r="Y216" s="963"/>
      <c r="Z216" s="963"/>
      <c r="AA216" s="96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2"/>
      <c r="B217" s="236"/>
      <c r="C217" s="235"/>
      <c r="D217" s="236"/>
      <c r="E217" s="235"/>
      <c r="F217" s="298"/>
      <c r="G217" s="216"/>
      <c r="H217" s="217"/>
      <c r="I217" s="217"/>
      <c r="J217" s="217"/>
      <c r="K217" s="217"/>
      <c r="L217" s="217"/>
      <c r="M217" s="217"/>
      <c r="N217" s="217"/>
      <c r="O217" s="217"/>
      <c r="P217" s="218"/>
      <c r="Q217" s="962"/>
      <c r="R217" s="963"/>
      <c r="S217" s="963"/>
      <c r="T217" s="963"/>
      <c r="U217" s="963"/>
      <c r="V217" s="963"/>
      <c r="W217" s="963"/>
      <c r="X217" s="963"/>
      <c r="Y217" s="963"/>
      <c r="Z217" s="963"/>
      <c r="AA217" s="96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2"/>
      <c r="B218" s="236"/>
      <c r="C218" s="235"/>
      <c r="D218" s="236"/>
      <c r="E218" s="235"/>
      <c r="F218" s="298"/>
      <c r="G218" s="219"/>
      <c r="H218" s="147"/>
      <c r="I218" s="147"/>
      <c r="J218" s="147"/>
      <c r="K218" s="147"/>
      <c r="L218" s="147"/>
      <c r="M218" s="147"/>
      <c r="N218" s="147"/>
      <c r="O218" s="147"/>
      <c r="P218" s="220"/>
      <c r="Q218" s="965"/>
      <c r="R218" s="966"/>
      <c r="S218" s="966"/>
      <c r="T218" s="966"/>
      <c r="U218" s="966"/>
      <c r="V218" s="966"/>
      <c r="W218" s="966"/>
      <c r="X218" s="966"/>
      <c r="Y218" s="966"/>
      <c r="Z218" s="966"/>
      <c r="AA218" s="96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2"/>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2"/>
      <c r="B221" s="236"/>
      <c r="C221" s="235"/>
      <c r="D221" s="236"/>
      <c r="E221" s="235"/>
      <c r="F221" s="298"/>
      <c r="G221" s="214"/>
      <c r="H221" s="144"/>
      <c r="I221" s="144"/>
      <c r="J221" s="144"/>
      <c r="K221" s="144"/>
      <c r="L221" s="144"/>
      <c r="M221" s="144"/>
      <c r="N221" s="144"/>
      <c r="O221" s="144"/>
      <c r="P221" s="215"/>
      <c r="Q221" s="959"/>
      <c r="R221" s="960"/>
      <c r="S221" s="960"/>
      <c r="T221" s="960"/>
      <c r="U221" s="960"/>
      <c r="V221" s="960"/>
      <c r="W221" s="960"/>
      <c r="X221" s="960"/>
      <c r="Y221" s="960"/>
      <c r="Z221" s="960"/>
      <c r="AA221" s="96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2"/>
      <c r="B222" s="236"/>
      <c r="C222" s="235"/>
      <c r="D222" s="236"/>
      <c r="E222" s="235"/>
      <c r="F222" s="298"/>
      <c r="G222" s="216"/>
      <c r="H222" s="217"/>
      <c r="I222" s="217"/>
      <c r="J222" s="217"/>
      <c r="K222" s="217"/>
      <c r="L222" s="217"/>
      <c r="M222" s="217"/>
      <c r="N222" s="217"/>
      <c r="O222" s="217"/>
      <c r="P222" s="218"/>
      <c r="Q222" s="962"/>
      <c r="R222" s="963"/>
      <c r="S222" s="963"/>
      <c r="T222" s="963"/>
      <c r="U222" s="963"/>
      <c r="V222" s="963"/>
      <c r="W222" s="963"/>
      <c r="X222" s="963"/>
      <c r="Y222" s="963"/>
      <c r="Z222" s="963"/>
      <c r="AA222" s="96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2"/>
      <c r="B223" s="236"/>
      <c r="C223" s="235"/>
      <c r="D223" s="236"/>
      <c r="E223" s="235"/>
      <c r="F223" s="298"/>
      <c r="G223" s="216"/>
      <c r="H223" s="217"/>
      <c r="I223" s="217"/>
      <c r="J223" s="217"/>
      <c r="K223" s="217"/>
      <c r="L223" s="217"/>
      <c r="M223" s="217"/>
      <c r="N223" s="217"/>
      <c r="O223" s="217"/>
      <c r="P223" s="218"/>
      <c r="Q223" s="962"/>
      <c r="R223" s="963"/>
      <c r="S223" s="963"/>
      <c r="T223" s="963"/>
      <c r="U223" s="963"/>
      <c r="V223" s="963"/>
      <c r="W223" s="963"/>
      <c r="X223" s="963"/>
      <c r="Y223" s="963"/>
      <c r="Z223" s="963"/>
      <c r="AA223" s="96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2"/>
      <c r="B224" s="236"/>
      <c r="C224" s="235"/>
      <c r="D224" s="236"/>
      <c r="E224" s="235"/>
      <c r="F224" s="298"/>
      <c r="G224" s="216"/>
      <c r="H224" s="217"/>
      <c r="I224" s="217"/>
      <c r="J224" s="217"/>
      <c r="K224" s="217"/>
      <c r="L224" s="217"/>
      <c r="M224" s="217"/>
      <c r="N224" s="217"/>
      <c r="O224" s="217"/>
      <c r="P224" s="218"/>
      <c r="Q224" s="962"/>
      <c r="R224" s="963"/>
      <c r="S224" s="963"/>
      <c r="T224" s="963"/>
      <c r="U224" s="963"/>
      <c r="V224" s="963"/>
      <c r="W224" s="963"/>
      <c r="X224" s="963"/>
      <c r="Y224" s="963"/>
      <c r="Z224" s="963"/>
      <c r="AA224" s="96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2"/>
      <c r="B225" s="236"/>
      <c r="C225" s="235"/>
      <c r="D225" s="236"/>
      <c r="E225" s="235"/>
      <c r="F225" s="298"/>
      <c r="G225" s="219"/>
      <c r="H225" s="147"/>
      <c r="I225" s="147"/>
      <c r="J225" s="147"/>
      <c r="K225" s="147"/>
      <c r="L225" s="147"/>
      <c r="M225" s="147"/>
      <c r="N225" s="147"/>
      <c r="O225" s="147"/>
      <c r="P225" s="220"/>
      <c r="Q225" s="965"/>
      <c r="R225" s="966"/>
      <c r="S225" s="966"/>
      <c r="T225" s="966"/>
      <c r="U225" s="966"/>
      <c r="V225" s="966"/>
      <c r="W225" s="966"/>
      <c r="X225" s="966"/>
      <c r="Y225" s="966"/>
      <c r="Z225" s="966"/>
      <c r="AA225" s="96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2"/>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2"/>
      <c r="B228" s="236"/>
      <c r="C228" s="235"/>
      <c r="D228" s="236"/>
      <c r="E228" s="235"/>
      <c r="F228" s="298"/>
      <c r="G228" s="214"/>
      <c r="H228" s="144"/>
      <c r="I228" s="144"/>
      <c r="J228" s="144"/>
      <c r="K228" s="144"/>
      <c r="L228" s="144"/>
      <c r="M228" s="144"/>
      <c r="N228" s="144"/>
      <c r="O228" s="144"/>
      <c r="P228" s="215"/>
      <c r="Q228" s="959"/>
      <c r="R228" s="960"/>
      <c r="S228" s="960"/>
      <c r="T228" s="960"/>
      <c r="U228" s="960"/>
      <c r="V228" s="960"/>
      <c r="W228" s="960"/>
      <c r="X228" s="960"/>
      <c r="Y228" s="960"/>
      <c r="Z228" s="960"/>
      <c r="AA228" s="96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2"/>
      <c r="B229" s="236"/>
      <c r="C229" s="235"/>
      <c r="D229" s="236"/>
      <c r="E229" s="235"/>
      <c r="F229" s="298"/>
      <c r="G229" s="216"/>
      <c r="H229" s="217"/>
      <c r="I229" s="217"/>
      <c r="J229" s="217"/>
      <c r="K229" s="217"/>
      <c r="L229" s="217"/>
      <c r="M229" s="217"/>
      <c r="N229" s="217"/>
      <c r="O229" s="217"/>
      <c r="P229" s="218"/>
      <c r="Q229" s="962"/>
      <c r="R229" s="963"/>
      <c r="S229" s="963"/>
      <c r="T229" s="963"/>
      <c r="U229" s="963"/>
      <c r="V229" s="963"/>
      <c r="W229" s="963"/>
      <c r="X229" s="963"/>
      <c r="Y229" s="963"/>
      <c r="Z229" s="963"/>
      <c r="AA229" s="96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2"/>
      <c r="B230" s="236"/>
      <c r="C230" s="235"/>
      <c r="D230" s="236"/>
      <c r="E230" s="235"/>
      <c r="F230" s="298"/>
      <c r="G230" s="216"/>
      <c r="H230" s="217"/>
      <c r="I230" s="217"/>
      <c r="J230" s="217"/>
      <c r="K230" s="217"/>
      <c r="L230" s="217"/>
      <c r="M230" s="217"/>
      <c r="N230" s="217"/>
      <c r="O230" s="217"/>
      <c r="P230" s="218"/>
      <c r="Q230" s="962"/>
      <c r="R230" s="963"/>
      <c r="S230" s="963"/>
      <c r="T230" s="963"/>
      <c r="U230" s="963"/>
      <c r="V230" s="963"/>
      <c r="W230" s="963"/>
      <c r="X230" s="963"/>
      <c r="Y230" s="963"/>
      <c r="Z230" s="963"/>
      <c r="AA230" s="96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2"/>
      <c r="B231" s="236"/>
      <c r="C231" s="235"/>
      <c r="D231" s="236"/>
      <c r="E231" s="235"/>
      <c r="F231" s="298"/>
      <c r="G231" s="216"/>
      <c r="H231" s="217"/>
      <c r="I231" s="217"/>
      <c r="J231" s="217"/>
      <c r="K231" s="217"/>
      <c r="L231" s="217"/>
      <c r="M231" s="217"/>
      <c r="N231" s="217"/>
      <c r="O231" s="217"/>
      <c r="P231" s="218"/>
      <c r="Q231" s="962"/>
      <c r="R231" s="963"/>
      <c r="S231" s="963"/>
      <c r="T231" s="963"/>
      <c r="U231" s="963"/>
      <c r="V231" s="963"/>
      <c r="W231" s="963"/>
      <c r="X231" s="963"/>
      <c r="Y231" s="963"/>
      <c r="Z231" s="963"/>
      <c r="AA231" s="96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2"/>
      <c r="B232" s="236"/>
      <c r="C232" s="235"/>
      <c r="D232" s="236"/>
      <c r="E232" s="235"/>
      <c r="F232" s="298"/>
      <c r="G232" s="219"/>
      <c r="H232" s="147"/>
      <c r="I232" s="147"/>
      <c r="J232" s="147"/>
      <c r="K232" s="147"/>
      <c r="L232" s="147"/>
      <c r="M232" s="147"/>
      <c r="N232" s="147"/>
      <c r="O232" s="147"/>
      <c r="P232" s="220"/>
      <c r="Q232" s="965"/>
      <c r="R232" s="966"/>
      <c r="S232" s="966"/>
      <c r="T232" s="966"/>
      <c r="U232" s="966"/>
      <c r="V232" s="966"/>
      <c r="W232" s="966"/>
      <c r="X232" s="966"/>
      <c r="Y232" s="966"/>
      <c r="Z232" s="966"/>
      <c r="AA232" s="96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2"/>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2"/>
      <c r="B235" s="236"/>
      <c r="C235" s="235"/>
      <c r="D235" s="236"/>
      <c r="E235" s="235"/>
      <c r="F235" s="298"/>
      <c r="G235" s="214"/>
      <c r="H235" s="144"/>
      <c r="I235" s="144"/>
      <c r="J235" s="144"/>
      <c r="K235" s="144"/>
      <c r="L235" s="144"/>
      <c r="M235" s="144"/>
      <c r="N235" s="144"/>
      <c r="O235" s="144"/>
      <c r="P235" s="215"/>
      <c r="Q235" s="959"/>
      <c r="R235" s="960"/>
      <c r="S235" s="960"/>
      <c r="T235" s="960"/>
      <c r="U235" s="960"/>
      <c r="V235" s="960"/>
      <c r="W235" s="960"/>
      <c r="X235" s="960"/>
      <c r="Y235" s="960"/>
      <c r="Z235" s="960"/>
      <c r="AA235" s="96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2"/>
      <c r="B236" s="236"/>
      <c r="C236" s="235"/>
      <c r="D236" s="236"/>
      <c r="E236" s="235"/>
      <c r="F236" s="298"/>
      <c r="G236" s="216"/>
      <c r="H236" s="217"/>
      <c r="I236" s="217"/>
      <c r="J236" s="217"/>
      <c r="K236" s="217"/>
      <c r="L236" s="217"/>
      <c r="M236" s="217"/>
      <c r="N236" s="217"/>
      <c r="O236" s="217"/>
      <c r="P236" s="218"/>
      <c r="Q236" s="962"/>
      <c r="R236" s="963"/>
      <c r="S236" s="963"/>
      <c r="T236" s="963"/>
      <c r="U236" s="963"/>
      <c r="V236" s="963"/>
      <c r="W236" s="963"/>
      <c r="X236" s="963"/>
      <c r="Y236" s="963"/>
      <c r="Z236" s="963"/>
      <c r="AA236" s="96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2"/>
      <c r="B237" s="236"/>
      <c r="C237" s="235"/>
      <c r="D237" s="236"/>
      <c r="E237" s="235"/>
      <c r="F237" s="298"/>
      <c r="G237" s="216"/>
      <c r="H237" s="217"/>
      <c r="I237" s="217"/>
      <c r="J237" s="217"/>
      <c r="K237" s="217"/>
      <c r="L237" s="217"/>
      <c r="M237" s="217"/>
      <c r="N237" s="217"/>
      <c r="O237" s="217"/>
      <c r="P237" s="218"/>
      <c r="Q237" s="962"/>
      <c r="R237" s="963"/>
      <c r="S237" s="963"/>
      <c r="T237" s="963"/>
      <c r="U237" s="963"/>
      <c r="V237" s="963"/>
      <c r="W237" s="963"/>
      <c r="X237" s="963"/>
      <c r="Y237" s="963"/>
      <c r="Z237" s="963"/>
      <c r="AA237" s="96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2"/>
      <c r="B238" s="236"/>
      <c r="C238" s="235"/>
      <c r="D238" s="236"/>
      <c r="E238" s="235"/>
      <c r="F238" s="298"/>
      <c r="G238" s="216"/>
      <c r="H238" s="217"/>
      <c r="I238" s="217"/>
      <c r="J238" s="217"/>
      <c r="K238" s="217"/>
      <c r="L238" s="217"/>
      <c r="M238" s="217"/>
      <c r="N238" s="217"/>
      <c r="O238" s="217"/>
      <c r="P238" s="218"/>
      <c r="Q238" s="962"/>
      <c r="R238" s="963"/>
      <c r="S238" s="963"/>
      <c r="T238" s="963"/>
      <c r="U238" s="963"/>
      <c r="V238" s="963"/>
      <c r="W238" s="963"/>
      <c r="X238" s="963"/>
      <c r="Y238" s="963"/>
      <c r="Z238" s="963"/>
      <c r="AA238" s="96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2"/>
      <c r="B239" s="236"/>
      <c r="C239" s="235"/>
      <c r="D239" s="236"/>
      <c r="E239" s="235"/>
      <c r="F239" s="298"/>
      <c r="G239" s="219"/>
      <c r="H239" s="147"/>
      <c r="I239" s="147"/>
      <c r="J239" s="147"/>
      <c r="K239" s="147"/>
      <c r="L239" s="147"/>
      <c r="M239" s="147"/>
      <c r="N239" s="147"/>
      <c r="O239" s="147"/>
      <c r="P239" s="220"/>
      <c r="Q239" s="965"/>
      <c r="R239" s="966"/>
      <c r="S239" s="966"/>
      <c r="T239" s="966"/>
      <c r="U239" s="966"/>
      <c r="V239" s="966"/>
      <c r="W239" s="966"/>
      <c r="X239" s="966"/>
      <c r="Y239" s="966"/>
      <c r="Z239" s="966"/>
      <c r="AA239" s="96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2"/>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2"/>
      <c r="B242" s="236"/>
      <c r="C242" s="235"/>
      <c r="D242" s="236"/>
      <c r="E242" s="235"/>
      <c r="F242" s="298"/>
      <c r="G242" s="214"/>
      <c r="H242" s="144"/>
      <c r="I242" s="144"/>
      <c r="J242" s="144"/>
      <c r="K242" s="144"/>
      <c r="L242" s="144"/>
      <c r="M242" s="144"/>
      <c r="N242" s="144"/>
      <c r="O242" s="144"/>
      <c r="P242" s="215"/>
      <c r="Q242" s="959"/>
      <c r="R242" s="960"/>
      <c r="S242" s="960"/>
      <c r="T242" s="960"/>
      <c r="U242" s="960"/>
      <c r="V242" s="960"/>
      <c r="W242" s="960"/>
      <c r="X242" s="960"/>
      <c r="Y242" s="960"/>
      <c r="Z242" s="960"/>
      <c r="AA242" s="96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2"/>
      <c r="B243" s="236"/>
      <c r="C243" s="235"/>
      <c r="D243" s="236"/>
      <c r="E243" s="235"/>
      <c r="F243" s="298"/>
      <c r="G243" s="216"/>
      <c r="H243" s="217"/>
      <c r="I243" s="217"/>
      <c r="J243" s="217"/>
      <c r="K243" s="217"/>
      <c r="L243" s="217"/>
      <c r="M243" s="217"/>
      <c r="N243" s="217"/>
      <c r="O243" s="217"/>
      <c r="P243" s="218"/>
      <c r="Q243" s="962"/>
      <c r="R243" s="963"/>
      <c r="S243" s="963"/>
      <c r="T243" s="963"/>
      <c r="U243" s="963"/>
      <c r="V243" s="963"/>
      <c r="W243" s="963"/>
      <c r="X243" s="963"/>
      <c r="Y243" s="963"/>
      <c r="Z243" s="963"/>
      <c r="AA243" s="96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2"/>
      <c r="B244" s="236"/>
      <c r="C244" s="235"/>
      <c r="D244" s="236"/>
      <c r="E244" s="235"/>
      <c r="F244" s="298"/>
      <c r="G244" s="216"/>
      <c r="H244" s="217"/>
      <c r="I244" s="217"/>
      <c r="J244" s="217"/>
      <c r="K244" s="217"/>
      <c r="L244" s="217"/>
      <c r="M244" s="217"/>
      <c r="N244" s="217"/>
      <c r="O244" s="217"/>
      <c r="P244" s="218"/>
      <c r="Q244" s="962"/>
      <c r="R244" s="963"/>
      <c r="S244" s="963"/>
      <c r="T244" s="963"/>
      <c r="U244" s="963"/>
      <c r="V244" s="963"/>
      <c r="W244" s="963"/>
      <c r="X244" s="963"/>
      <c r="Y244" s="963"/>
      <c r="Z244" s="963"/>
      <c r="AA244" s="96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2"/>
      <c r="B245" s="236"/>
      <c r="C245" s="235"/>
      <c r="D245" s="236"/>
      <c r="E245" s="235"/>
      <c r="F245" s="298"/>
      <c r="G245" s="216"/>
      <c r="H245" s="217"/>
      <c r="I245" s="217"/>
      <c r="J245" s="217"/>
      <c r="K245" s="217"/>
      <c r="L245" s="217"/>
      <c r="M245" s="217"/>
      <c r="N245" s="217"/>
      <c r="O245" s="217"/>
      <c r="P245" s="218"/>
      <c r="Q245" s="962"/>
      <c r="R245" s="963"/>
      <c r="S245" s="963"/>
      <c r="T245" s="963"/>
      <c r="U245" s="963"/>
      <c r="V245" s="963"/>
      <c r="W245" s="963"/>
      <c r="X245" s="963"/>
      <c r="Y245" s="963"/>
      <c r="Z245" s="963"/>
      <c r="AA245" s="96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2"/>
      <c r="B246" s="236"/>
      <c r="C246" s="235"/>
      <c r="D246" s="236"/>
      <c r="E246" s="299"/>
      <c r="F246" s="300"/>
      <c r="G246" s="219"/>
      <c r="H246" s="147"/>
      <c r="I246" s="147"/>
      <c r="J246" s="147"/>
      <c r="K246" s="147"/>
      <c r="L246" s="147"/>
      <c r="M246" s="147"/>
      <c r="N246" s="147"/>
      <c r="O246" s="147"/>
      <c r="P246" s="220"/>
      <c r="Q246" s="965"/>
      <c r="R246" s="966"/>
      <c r="S246" s="966"/>
      <c r="T246" s="966"/>
      <c r="U246" s="966"/>
      <c r="V246" s="966"/>
      <c r="W246" s="966"/>
      <c r="X246" s="966"/>
      <c r="Y246" s="966"/>
      <c r="Z246" s="966"/>
      <c r="AA246" s="96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2"/>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7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2"/>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7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2"/>
      <c r="B274" s="236"/>
      <c r="C274" s="235"/>
      <c r="D274" s="236"/>
      <c r="E274" s="235"/>
      <c r="F274" s="298"/>
      <c r="G274" s="214"/>
      <c r="H274" s="144"/>
      <c r="I274" s="144"/>
      <c r="J274" s="144"/>
      <c r="K274" s="144"/>
      <c r="L274" s="144"/>
      <c r="M274" s="144"/>
      <c r="N274" s="144"/>
      <c r="O274" s="144"/>
      <c r="P274" s="215"/>
      <c r="Q274" s="959"/>
      <c r="R274" s="960"/>
      <c r="S274" s="960"/>
      <c r="T274" s="960"/>
      <c r="U274" s="960"/>
      <c r="V274" s="960"/>
      <c r="W274" s="960"/>
      <c r="X274" s="960"/>
      <c r="Y274" s="960"/>
      <c r="Z274" s="960"/>
      <c r="AA274" s="96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2"/>
      <c r="B275" s="236"/>
      <c r="C275" s="235"/>
      <c r="D275" s="236"/>
      <c r="E275" s="235"/>
      <c r="F275" s="298"/>
      <c r="G275" s="216"/>
      <c r="H275" s="217"/>
      <c r="I275" s="217"/>
      <c r="J275" s="217"/>
      <c r="K275" s="217"/>
      <c r="L275" s="217"/>
      <c r="M275" s="217"/>
      <c r="N275" s="217"/>
      <c r="O275" s="217"/>
      <c r="P275" s="218"/>
      <c r="Q275" s="962"/>
      <c r="R275" s="963"/>
      <c r="S275" s="963"/>
      <c r="T275" s="963"/>
      <c r="U275" s="963"/>
      <c r="V275" s="963"/>
      <c r="W275" s="963"/>
      <c r="X275" s="963"/>
      <c r="Y275" s="963"/>
      <c r="Z275" s="963"/>
      <c r="AA275" s="96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2"/>
      <c r="B276" s="236"/>
      <c r="C276" s="235"/>
      <c r="D276" s="236"/>
      <c r="E276" s="235"/>
      <c r="F276" s="298"/>
      <c r="G276" s="216"/>
      <c r="H276" s="217"/>
      <c r="I276" s="217"/>
      <c r="J276" s="217"/>
      <c r="K276" s="217"/>
      <c r="L276" s="217"/>
      <c r="M276" s="217"/>
      <c r="N276" s="217"/>
      <c r="O276" s="217"/>
      <c r="P276" s="218"/>
      <c r="Q276" s="962"/>
      <c r="R276" s="963"/>
      <c r="S276" s="963"/>
      <c r="T276" s="963"/>
      <c r="U276" s="963"/>
      <c r="V276" s="963"/>
      <c r="W276" s="963"/>
      <c r="X276" s="963"/>
      <c r="Y276" s="963"/>
      <c r="Z276" s="963"/>
      <c r="AA276" s="96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2"/>
      <c r="B277" s="236"/>
      <c r="C277" s="235"/>
      <c r="D277" s="236"/>
      <c r="E277" s="235"/>
      <c r="F277" s="298"/>
      <c r="G277" s="216"/>
      <c r="H277" s="217"/>
      <c r="I277" s="217"/>
      <c r="J277" s="217"/>
      <c r="K277" s="217"/>
      <c r="L277" s="217"/>
      <c r="M277" s="217"/>
      <c r="N277" s="217"/>
      <c r="O277" s="217"/>
      <c r="P277" s="218"/>
      <c r="Q277" s="962"/>
      <c r="R277" s="963"/>
      <c r="S277" s="963"/>
      <c r="T277" s="963"/>
      <c r="U277" s="963"/>
      <c r="V277" s="963"/>
      <c r="W277" s="963"/>
      <c r="X277" s="963"/>
      <c r="Y277" s="963"/>
      <c r="Z277" s="963"/>
      <c r="AA277" s="96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2"/>
      <c r="B278" s="236"/>
      <c r="C278" s="235"/>
      <c r="D278" s="236"/>
      <c r="E278" s="235"/>
      <c r="F278" s="298"/>
      <c r="G278" s="219"/>
      <c r="H278" s="147"/>
      <c r="I278" s="147"/>
      <c r="J278" s="147"/>
      <c r="K278" s="147"/>
      <c r="L278" s="147"/>
      <c r="M278" s="147"/>
      <c r="N278" s="147"/>
      <c r="O278" s="147"/>
      <c r="P278" s="220"/>
      <c r="Q278" s="965"/>
      <c r="R278" s="966"/>
      <c r="S278" s="966"/>
      <c r="T278" s="966"/>
      <c r="U278" s="966"/>
      <c r="V278" s="966"/>
      <c r="W278" s="966"/>
      <c r="X278" s="966"/>
      <c r="Y278" s="966"/>
      <c r="Z278" s="966"/>
      <c r="AA278" s="96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2"/>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2"/>
      <c r="B281" s="236"/>
      <c r="C281" s="235"/>
      <c r="D281" s="236"/>
      <c r="E281" s="235"/>
      <c r="F281" s="298"/>
      <c r="G281" s="214"/>
      <c r="H281" s="144"/>
      <c r="I281" s="144"/>
      <c r="J281" s="144"/>
      <c r="K281" s="144"/>
      <c r="L281" s="144"/>
      <c r="M281" s="144"/>
      <c r="N281" s="144"/>
      <c r="O281" s="144"/>
      <c r="P281" s="215"/>
      <c r="Q281" s="959"/>
      <c r="R281" s="960"/>
      <c r="S281" s="960"/>
      <c r="T281" s="960"/>
      <c r="U281" s="960"/>
      <c r="V281" s="960"/>
      <c r="W281" s="960"/>
      <c r="X281" s="960"/>
      <c r="Y281" s="960"/>
      <c r="Z281" s="960"/>
      <c r="AA281" s="96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2"/>
      <c r="B282" s="236"/>
      <c r="C282" s="235"/>
      <c r="D282" s="236"/>
      <c r="E282" s="235"/>
      <c r="F282" s="298"/>
      <c r="G282" s="216"/>
      <c r="H282" s="217"/>
      <c r="I282" s="217"/>
      <c r="J282" s="217"/>
      <c r="K282" s="217"/>
      <c r="L282" s="217"/>
      <c r="M282" s="217"/>
      <c r="N282" s="217"/>
      <c r="O282" s="217"/>
      <c r="P282" s="218"/>
      <c r="Q282" s="962"/>
      <c r="R282" s="963"/>
      <c r="S282" s="963"/>
      <c r="T282" s="963"/>
      <c r="U282" s="963"/>
      <c r="V282" s="963"/>
      <c r="W282" s="963"/>
      <c r="X282" s="963"/>
      <c r="Y282" s="963"/>
      <c r="Z282" s="963"/>
      <c r="AA282" s="96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2"/>
      <c r="B283" s="236"/>
      <c r="C283" s="235"/>
      <c r="D283" s="236"/>
      <c r="E283" s="235"/>
      <c r="F283" s="298"/>
      <c r="G283" s="216"/>
      <c r="H283" s="217"/>
      <c r="I283" s="217"/>
      <c r="J283" s="217"/>
      <c r="K283" s="217"/>
      <c r="L283" s="217"/>
      <c r="M283" s="217"/>
      <c r="N283" s="217"/>
      <c r="O283" s="217"/>
      <c r="P283" s="218"/>
      <c r="Q283" s="962"/>
      <c r="R283" s="963"/>
      <c r="S283" s="963"/>
      <c r="T283" s="963"/>
      <c r="U283" s="963"/>
      <c r="V283" s="963"/>
      <c r="W283" s="963"/>
      <c r="X283" s="963"/>
      <c r="Y283" s="963"/>
      <c r="Z283" s="963"/>
      <c r="AA283" s="96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2"/>
      <c r="B284" s="236"/>
      <c r="C284" s="235"/>
      <c r="D284" s="236"/>
      <c r="E284" s="235"/>
      <c r="F284" s="298"/>
      <c r="G284" s="216"/>
      <c r="H284" s="217"/>
      <c r="I284" s="217"/>
      <c r="J284" s="217"/>
      <c r="K284" s="217"/>
      <c r="L284" s="217"/>
      <c r="M284" s="217"/>
      <c r="N284" s="217"/>
      <c r="O284" s="217"/>
      <c r="P284" s="218"/>
      <c r="Q284" s="962"/>
      <c r="R284" s="963"/>
      <c r="S284" s="963"/>
      <c r="T284" s="963"/>
      <c r="U284" s="963"/>
      <c r="V284" s="963"/>
      <c r="W284" s="963"/>
      <c r="X284" s="963"/>
      <c r="Y284" s="963"/>
      <c r="Z284" s="963"/>
      <c r="AA284" s="96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2"/>
      <c r="B285" s="236"/>
      <c r="C285" s="235"/>
      <c r="D285" s="236"/>
      <c r="E285" s="235"/>
      <c r="F285" s="298"/>
      <c r="G285" s="219"/>
      <c r="H285" s="147"/>
      <c r="I285" s="147"/>
      <c r="J285" s="147"/>
      <c r="K285" s="147"/>
      <c r="L285" s="147"/>
      <c r="M285" s="147"/>
      <c r="N285" s="147"/>
      <c r="O285" s="147"/>
      <c r="P285" s="220"/>
      <c r="Q285" s="965"/>
      <c r="R285" s="966"/>
      <c r="S285" s="966"/>
      <c r="T285" s="966"/>
      <c r="U285" s="966"/>
      <c r="V285" s="966"/>
      <c r="W285" s="966"/>
      <c r="X285" s="966"/>
      <c r="Y285" s="966"/>
      <c r="Z285" s="966"/>
      <c r="AA285" s="96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2"/>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2"/>
      <c r="B288" s="236"/>
      <c r="C288" s="235"/>
      <c r="D288" s="236"/>
      <c r="E288" s="235"/>
      <c r="F288" s="298"/>
      <c r="G288" s="214"/>
      <c r="H288" s="144"/>
      <c r="I288" s="144"/>
      <c r="J288" s="144"/>
      <c r="K288" s="144"/>
      <c r="L288" s="144"/>
      <c r="M288" s="144"/>
      <c r="N288" s="144"/>
      <c r="O288" s="144"/>
      <c r="P288" s="215"/>
      <c r="Q288" s="959"/>
      <c r="R288" s="960"/>
      <c r="S288" s="960"/>
      <c r="T288" s="960"/>
      <c r="U288" s="960"/>
      <c r="V288" s="960"/>
      <c r="W288" s="960"/>
      <c r="X288" s="960"/>
      <c r="Y288" s="960"/>
      <c r="Z288" s="960"/>
      <c r="AA288" s="96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2"/>
      <c r="B289" s="236"/>
      <c r="C289" s="235"/>
      <c r="D289" s="236"/>
      <c r="E289" s="235"/>
      <c r="F289" s="298"/>
      <c r="G289" s="216"/>
      <c r="H289" s="217"/>
      <c r="I289" s="217"/>
      <c r="J289" s="217"/>
      <c r="K289" s="217"/>
      <c r="L289" s="217"/>
      <c r="M289" s="217"/>
      <c r="N289" s="217"/>
      <c r="O289" s="217"/>
      <c r="P289" s="218"/>
      <c r="Q289" s="962"/>
      <c r="R289" s="963"/>
      <c r="S289" s="963"/>
      <c r="T289" s="963"/>
      <c r="U289" s="963"/>
      <c r="V289" s="963"/>
      <c r="W289" s="963"/>
      <c r="X289" s="963"/>
      <c r="Y289" s="963"/>
      <c r="Z289" s="963"/>
      <c r="AA289" s="96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2"/>
      <c r="B290" s="236"/>
      <c r="C290" s="235"/>
      <c r="D290" s="236"/>
      <c r="E290" s="235"/>
      <c r="F290" s="298"/>
      <c r="G290" s="216"/>
      <c r="H290" s="217"/>
      <c r="I290" s="217"/>
      <c r="J290" s="217"/>
      <c r="K290" s="217"/>
      <c r="L290" s="217"/>
      <c r="M290" s="217"/>
      <c r="N290" s="217"/>
      <c r="O290" s="217"/>
      <c r="P290" s="218"/>
      <c r="Q290" s="962"/>
      <c r="R290" s="963"/>
      <c r="S290" s="963"/>
      <c r="T290" s="963"/>
      <c r="U290" s="963"/>
      <c r="V290" s="963"/>
      <c r="W290" s="963"/>
      <c r="X290" s="963"/>
      <c r="Y290" s="963"/>
      <c r="Z290" s="963"/>
      <c r="AA290" s="96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2"/>
      <c r="B291" s="236"/>
      <c r="C291" s="235"/>
      <c r="D291" s="236"/>
      <c r="E291" s="235"/>
      <c r="F291" s="298"/>
      <c r="G291" s="216"/>
      <c r="H291" s="217"/>
      <c r="I291" s="217"/>
      <c r="J291" s="217"/>
      <c r="K291" s="217"/>
      <c r="L291" s="217"/>
      <c r="M291" s="217"/>
      <c r="N291" s="217"/>
      <c r="O291" s="217"/>
      <c r="P291" s="218"/>
      <c r="Q291" s="962"/>
      <c r="R291" s="963"/>
      <c r="S291" s="963"/>
      <c r="T291" s="963"/>
      <c r="U291" s="963"/>
      <c r="V291" s="963"/>
      <c r="W291" s="963"/>
      <c r="X291" s="963"/>
      <c r="Y291" s="963"/>
      <c r="Z291" s="963"/>
      <c r="AA291" s="96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2"/>
      <c r="B292" s="236"/>
      <c r="C292" s="235"/>
      <c r="D292" s="236"/>
      <c r="E292" s="235"/>
      <c r="F292" s="298"/>
      <c r="G292" s="219"/>
      <c r="H292" s="147"/>
      <c r="I292" s="147"/>
      <c r="J292" s="147"/>
      <c r="K292" s="147"/>
      <c r="L292" s="147"/>
      <c r="M292" s="147"/>
      <c r="N292" s="147"/>
      <c r="O292" s="147"/>
      <c r="P292" s="220"/>
      <c r="Q292" s="965"/>
      <c r="R292" s="966"/>
      <c r="S292" s="966"/>
      <c r="T292" s="966"/>
      <c r="U292" s="966"/>
      <c r="V292" s="966"/>
      <c r="W292" s="966"/>
      <c r="X292" s="966"/>
      <c r="Y292" s="966"/>
      <c r="Z292" s="966"/>
      <c r="AA292" s="96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2"/>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2"/>
      <c r="B295" s="236"/>
      <c r="C295" s="235"/>
      <c r="D295" s="236"/>
      <c r="E295" s="235"/>
      <c r="F295" s="298"/>
      <c r="G295" s="214"/>
      <c r="H295" s="144"/>
      <c r="I295" s="144"/>
      <c r="J295" s="144"/>
      <c r="K295" s="144"/>
      <c r="L295" s="144"/>
      <c r="M295" s="144"/>
      <c r="N295" s="144"/>
      <c r="O295" s="144"/>
      <c r="P295" s="215"/>
      <c r="Q295" s="959"/>
      <c r="R295" s="960"/>
      <c r="S295" s="960"/>
      <c r="T295" s="960"/>
      <c r="U295" s="960"/>
      <c r="V295" s="960"/>
      <c r="W295" s="960"/>
      <c r="X295" s="960"/>
      <c r="Y295" s="960"/>
      <c r="Z295" s="960"/>
      <c r="AA295" s="96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2"/>
      <c r="B296" s="236"/>
      <c r="C296" s="235"/>
      <c r="D296" s="236"/>
      <c r="E296" s="235"/>
      <c r="F296" s="298"/>
      <c r="G296" s="216"/>
      <c r="H296" s="217"/>
      <c r="I296" s="217"/>
      <c r="J296" s="217"/>
      <c r="K296" s="217"/>
      <c r="L296" s="217"/>
      <c r="M296" s="217"/>
      <c r="N296" s="217"/>
      <c r="O296" s="217"/>
      <c r="P296" s="218"/>
      <c r="Q296" s="962"/>
      <c r="R296" s="963"/>
      <c r="S296" s="963"/>
      <c r="T296" s="963"/>
      <c r="U296" s="963"/>
      <c r="V296" s="963"/>
      <c r="W296" s="963"/>
      <c r="X296" s="963"/>
      <c r="Y296" s="963"/>
      <c r="Z296" s="963"/>
      <c r="AA296" s="96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2"/>
      <c r="B297" s="236"/>
      <c r="C297" s="235"/>
      <c r="D297" s="236"/>
      <c r="E297" s="235"/>
      <c r="F297" s="298"/>
      <c r="G297" s="216"/>
      <c r="H297" s="217"/>
      <c r="I297" s="217"/>
      <c r="J297" s="217"/>
      <c r="K297" s="217"/>
      <c r="L297" s="217"/>
      <c r="M297" s="217"/>
      <c r="N297" s="217"/>
      <c r="O297" s="217"/>
      <c r="P297" s="218"/>
      <c r="Q297" s="962"/>
      <c r="R297" s="963"/>
      <c r="S297" s="963"/>
      <c r="T297" s="963"/>
      <c r="U297" s="963"/>
      <c r="V297" s="963"/>
      <c r="W297" s="963"/>
      <c r="X297" s="963"/>
      <c r="Y297" s="963"/>
      <c r="Z297" s="963"/>
      <c r="AA297" s="96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2"/>
      <c r="B298" s="236"/>
      <c r="C298" s="235"/>
      <c r="D298" s="236"/>
      <c r="E298" s="235"/>
      <c r="F298" s="298"/>
      <c r="G298" s="216"/>
      <c r="H298" s="217"/>
      <c r="I298" s="217"/>
      <c r="J298" s="217"/>
      <c r="K298" s="217"/>
      <c r="L298" s="217"/>
      <c r="M298" s="217"/>
      <c r="N298" s="217"/>
      <c r="O298" s="217"/>
      <c r="P298" s="218"/>
      <c r="Q298" s="962"/>
      <c r="R298" s="963"/>
      <c r="S298" s="963"/>
      <c r="T298" s="963"/>
      <c r="U298" s="963"/>
      <c r="V298" s="963"/>
      <c r="W298" s="963"/>
      <c r="X298" s="963"/>
      <c r="Y298" s="963"/>
      <c r="Z298" s="963"/>
      <c r="AA298" s="96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2"/>
      <c r="B299" s="236"/>
      <c r="C299" s="235"/>
      <c r="D299" s="236"/>
      <c r="E299" s="235"/>
      <c r="F299" s="298"/>
      <c r="G299" s="219"/>
      <c r="H299" s="147"/>
      <c r="I299" s="147"/>
      <c r="J299" s="147"/>
      <c r="K299" s="147"/>
      <c r="L299" s="147"/>
      <c r="M299" s="147"/>
      <c r="N299" s="147"/>
      <c r="O299" s="147"/>
      <c r="P299" s="220"/>
      <c r="Q299" s="965"/>
      <c r="R299" s="966"/>
      <c r="S299" s="966"/>
      <c r="T299" s="966"/>
      <c r="U299" s="966"/>
      <c r="V299" s="966"/>
      <c r="W299" s="966"/>
      <c r="X299" s="966"/>
      <c r="Y299" s="966"/>
      <c r="Z299" s="966"/>
      <c r="AA299" s="96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2"/>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2"/>
      <c r="B302" s="236"/>
      <c r="C302" s="235"/>
      <c r="D302" s="236"/>
      <c r="E302" s="235"/>
      <c r="F302" s="298"/>
      <c r="G302" s="214"/>
      <c r="H302" s="144"/>
      <c r="I302" s="144"/>
      <c r="J302" s="144"/>
      <c r="K302" s="144"/>
      <c r="L302" s="144"/>
      <c r="M302" s="144"/>
      <c r="N302" s="144"/>
      <c r="O302" s="144"/>
      <c r="P302" s="215"/>
      <c r="Q302" s="959"/>
      <c r="R302" s="960"/>
      <c r="S302" s="960"/>
      <c r="T302" s="960"/>
      <c r="U302" s="960"/>
      <c r="V302" s="960"/>
      <c r="W302" s="960"/>
      <c r="X302" s="960"/>
      <c r="Y302" s="960"/>
      <c r="Z302" s="960"/>
      <c r="AA302" s="96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2"/>
      <c r="B303" s="236"/>
      <c r="C303" s="235"/>
      <c r="D303" s="236"/>
      <c r="E303" s="235"/>
      <c r="F303" s="298"/>
      <c r="G303" s="216"/>
      <c r="H303" s="217"/>
      <c r="I303" s="217"/>
      <c r="J303" s="217"/>
      <c r="K303" s="217"/>
      <c r="L303" s="217"/>
      <c r="M303" s="217"/>
      <c r="N303" s="217"/>
      <c r="O303" s="217"/>
      <c r="P303" s="218"/>
      <c r="Q303" s="962"/>
      <c r="R303" s="963"/>
      <c r="S303" s="963"/>
      <c r="T303" s="963"/>
      <c r="U303" s="963"/>
      <c r="V303" s="963"/>
      <c r="W303" s="963"/>
      <c r="X303" s="963"/>
      <c r="Y303" s="963"/>
      <c r="Z303" s="963"/>
      <c r="AA303" s="96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2"/>
      <c r="B304" s="236"/>
      <c r="C304" s="235"/>
      <c r="D304" s="236"/>
      <c r="E304" s="235"/>
      <c r="F304" s="298"/>
      <c r="G304" s="216"/>
      <c r="H304" s="217"/>
      <c r="I304" s="217"/>
      <c r="J304" s="217"/>
      <c r="K304" s="217"/>
      <c r="L304" s="217"/>
      <c r="M304" s="217"/>
      <c r="N304" s="217"/>
      <c r="O304" s="217"/>
      <c r="P304" s="218"/>
      <c r="Q304" s="962"/>
      <c r="R304" s="963"/>
      <c r="S304" s="963"/>
      <c r="T304" s="963"/>
      <c r="U304" s="963"/>
      <c r="V304" s="963"/>
      <c r="W304" s="963"/>
      <c r="X304" s="963"/>
      <c r="Y304" s="963"/>
      <c r="Z304" s="963"/>
      <c r="AA304" s="96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2"/>
      <c r="B305" s="236"/>
      <c r="C305" s="235"/>
      <c r="D305" s="236"/>
      <c r="E305" s="235"/>
      <c r="F305" s="298"/>
      <c r="G305" s="216"/>
      <c r="H305" s="217"/>
      <c r="I305" s="217"/>
      <c r="J305" s="217"/>
      <c r="K305" s="217"/>
      <c r="L305" s="217"/>
      <c r="M305" s="217"/>
      <c r="N305" s="217"/>
      <c r="O305" s="217"/>
      <c r="P305" s="218"/>
      <c r="Q305" s="962"/>
      <c r="R305" s="963"/>
      <c r="S305" s="963"/>
      <c r="T305" s="963"/>
      <c r="U305" s="963"/>
      <c r="V305" s="963"/>
      <c r="W305" s="963"/>
      <c r="X305" s="963"/>
      <c r="Y305" s="963"/>
      <c r="Z305" s="963"/>
      <c r="AA305" s="96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2"/>
      <c r="B306" s="236"/>
      <c r="C306" s="235"/>
      <c r="D306" s="236"/>
      <c r="E306" s="299"/>
      <c r="F306" s="300"/>
      <c r="G306" s="219"/>
      <c r="H306" s="147"/>
      <c r="I306" s="147"/>
      <c r="J306" s="147"/>
      <c r="K306" s="147"/>
      <c r="L306" s="147"/>
      <c r="M306" s="147"/>
      <c r="N306" s="147"/>
      <c r="O306" s="147"/>
      <c r="P306" s="220"/>
      <c r="Q306" s="965"/>
      <c r="R306" s="966"/>
      <c r="S306" s="966"/>
      <c r="T306" s="966"/>
      <c r="U306" s="966"/>
      <c r="V306" s="966"/>
      <c r="W306" s="966"/>
      <c r="X306" s="966"/>
      <c r="Y306" s="966"/>
      <c r="Z306" s="966"/>
      <c r="AA306" s="96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2"/>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7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2"/>
      <c r="B334" s="236"/>
      <c r="C334" s="235"/>
      <c r="D334" s="236"/>
      <c r="E334" s="235"/>
      <c r="F334" s="298"/>
      <c r="G334" s="214"/>
      <c r="H334" s="144"/>
      <c r="I334" s="144"/>
      <c r="J334" s="144"/>
      <c r="K334" s="144"/>
      <c r="L334" s="144"/>
      <c r="M334" s="144"/>
      <c r="N334" s="144"/>
      <c r="O334" s="144"/>
      <c r="P334" s="215"/>
      <c r="Q334" s="959"/>
      <c r="R334" s="960"/>
      <c r="S334" s="960"/>
      <c r="T334" s="960"/>
      <c r="U334" s="960"/>
      <c r="V334" s="960"/>
      <c r="W334" s="960"/>
      <c r="X334" s="960"/>
      <c r="Y334" s="960"/>
      <c r="Z334" s="960"/>
      <c r="AA334" s="96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2"/>
      <c r="B335" s="236"/>
      <c r="C335" s="235"/>
      <c r="D335" s="236"/>
      <c r="E335" s="235"/>
      <c r="F335" s="298"/>
      <c r="G335" s="216"/>
      <c r="H335" s="217"/>
      <c r="I335" s="217"/>
      <c r="J335" s="217"/>
      <c r="K335" s="217"/>
      <c r="L335" s="217"/>
      <c r="M335" s="217"/>
      <c r="N335" s="217"/>
      <c r="O335" s="217"/>
      <c r="P335" s="218"/>
      <c r="Q335" s="962"/>
      <c r="R335" s="963"/>
      <c r="S335" s="963"/>
      <c r="T335" s="963"/>
      <c r="U335" s="963"/>
      <c r="V335" s="963"/>
      <c r="W335" s="963"/>
      <c r="X335" s="963"/>
      <c r="Y335" s="963"/>
      <c r="Z335" s="963"/>
      <c r="AA335" s="96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2"/>
      <c r="B336" s="236"/>
      <c r="C336" s="235"/>
      <c r="D336" s="236"/>
      <c r="E336" s="235"/>
      <c r="F336" s="298"/>
      <c r="G336" s="216"/>
      <c r="H336" s="217"/>
      <c r="I336" s="217"/>
      <c r="J336" s="217"/>
      <c r="K336" s="217"/>
      <c r="L336" s="217"/>
      <c r="M336" s="217"/>
      <c r="N336" s="217"/>
      <c r="O336" s="217"/>
      <c r="P336" s="218"/>
      <c r="Q336" s="962"/>
      <c r="R336" s="963"/>
      <c r="S336" s="963"/>
      <c r="T336" s="963"/>
      <c r="U336" s="963"/>
      <c r="V336" s="963"/>
      <c r="W336" s="963"/>
      <c r="X336" s="963"/>
      <c r="Y336" s="963"/>
      <c r="Z336" s="963"/>
      <c r="AA336" s="96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2"/>
      <c r="B337" s="236"/>
      <c r="C337" s="235"/>
      <c r="D337" s="236"/>
      <c r="E337" s="235"/>
      <c r="F337" s="298"/>
      <c r="G337" s="216"/>
      <c r="H337" s="217"/>
      <c r="I337" s="217"/>
      <c r="J337" s="217"/>
      <c r="K337" s="217"/>
      <c r="L337" s="217"/>
      <c r="M337" s="217"/>
      <c r="N337" s="217"/>
      <c r="O337" s="217"/>
      <c r="P337" s="218"/>
      <c r="Q337" s="962"/>
      <c r="R337" s="963"/>
      <c r="S337" s="963"/>
      <c r="T337" s="963"/>
      <c r="U337" s="963"/>
      <c r="V337" s="963"/>
      <c r="W337" s="963"/>
      <c r="X337" s="963"/>
      <c r="Y337" s="963"/>
      <c r="Z337" s="963"/>
      <c r="AA337" s="96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2"/>
      <c r="B338" s="236"/>
      <c r="C338" s="235"/>
      <c r="D338" s="236"/>
      <c r="E338" s="235"/>
      <c r="F338" s="298"/>
      <c r="G338" s="219"/>
      <c r="H338" s="147"/>
      <c r="I338" s="147"/>
      <c r="J338" s="147"/>
      <c r="K338" s="147"/>
      <c r="L338" s="147"/>
      <c r="M338" s="147"/>
      <c r="N338" s="147"/>
      <c r="O338" s="147"/>
      <c r="P338" s="220"/>
      <c r="Q338" s="965"/>
      <c r="R338" s="966"/>
      <c r="S338" s="966"/>
      <c r="T338" s="966"/>
      <c r="U338" s="966"/>
      <c r="V338" s="966"/>
      <c r="W338" s="966"/>
      <c r="X338" s="966"/>
      <c r="Y338" s="966"/>
      <c r="Z338" s="966"/>
      <c r="AA338" s="96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2"/>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2"/>
      <c r="B341" s="236"/>
      <c r="C341" s="235"/>
      <c r="D341" s="236"/>
      <c r="E341" s="235"/>
      <c r="F341" s="298"/>
      <c r="G341" s="214"/>
      <c r="H341" s="144"/>
      <c r="I341" s="144"/>
      <c r="J341" s="144"/>
      <c r="K341" s="144"/>
      <c r="L341" s="144"/>
      <c r="M341" s="144"/>
      <c r="N341" s="144"/>
      <c r="O341" s="144"/>
      <c r="P341" s="215"/>
      <c r="Q341" s="959"/>
      <c r="R341" s="960"/>
      <c r="S341" s="960"/>
      <c r="T341" s="960"/>
      <c r="U341" s="960"/>
      <c r="V341" s="960"/>
      <c r="W341" s="960"/>
      <c r="X341" s="960"/>
      <c r="Y341" s="960"/>
      <c r="Z341" s="960"/>
      <c r="AA341" s="96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2"/>
      <c r="B342" s="236"/>
      <c r="C342" s="235"/>
      <c r="D342" s="236"/>
      <c r="E342" s="235"/>
      <c r="F342" s="298"/>
      <c r="G342" s="216"/>
      <c r="H342" s="217"/>
      <c r="I342" s="217"/>
      <c r="J342" s="217"/>
      <c r="K342" s="217"/>
      <c r="L342" s="217"/>
      <c r="M342" s="217"/>
      <c r="N342" s="217"/>
      <c r="O342" s="217"/>
      <c r="P342" s="218"/>
      <c r="Q342" s="962"/>
      <c r="R342" s="963"/>
      <c r="S342" s="963"/>
      <c r="T342" s="963"/>
      <c r="U342" s="963"/>
      <c r="V342" s="963"/>
      <c r="W342" s="963"/>
      <c r="X342" s="963"/>
      <c r="Y342" s="963"/>
      <c r="Z342" s="963"/>
      <c r="AA342" s="96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2"/>
      <c r="B343" s="236"/>
      <c r="C343" s="235"/>
      <c r="D343" s="236"/>
      <c r="E343" s="235"/>
      <c r="F343" s="298"/>
      <c r="G343" s="216"/>
      <c r="H343" s="217"/>
      <c r="I343" s="217"/>
      <c r="J343" s="217"/>
      <c r="K343" s="217"/>
      <c r="L343" s="217"/>
      <c r="M343" s="217"/>
      <c r="N343" s="217"/>
      <c r="O343" s="217"/>
      <c r="P343" s="218"/>
      <c r="Q343" s="962"/>
      <c r="R343" s="963"/>
      <c r="S343" s="963"/>
      <c r="T343" s="963"/>
      <c r="U343" s="963"/>
      <c r="V343" s="963"/>
      <c r="W343" s="963"/>
      <c r="X343" s="963"/>
      <c r="Y343" s="963"/>
      <c r="Z343" s="963"/>
      <c r="AA343" s="96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2"/>
      <c r="B344" s="236"/>
      <c r="C344" s="235"/>
      <c r="D344" s="236"/>
      <c r="E344" s="235"/>
      <c r="F344" s="298"/>
      <c r="G344" s="216"/>
      <c r="H344" s="217"/>
      <c r="I344" s="217"/>
      <c r="J344" s="217"/>
      <c r="K344" s="217"/>
      <c r="L344" s="217"/>
      <c r="M344" s="217"/>
      <c r="N344" s="217"/>
      <c r="O344" s="217"/>
      <c r="P344" s="218"/>
      <c r="Q344" s="962"/>
      <c r="R344" s="963"/>
      <c r="S344" s="963"/>
      <c r="T344" s="963"/>
      <c r="U344" s="963"/>
      <c r="V344" s="963"/>
      <c r="W344" s="963"/>
      <c r="X344" s="963"/>
      <c r="Y344" s="963"/>
      <c r="Z344" s="963"/>
      <c r="AA344" s="96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2"/>
      <c r="B345" s="236"/>
      <c r="C345" s="235"/>
      <c r="D345" s="236"/>
      <c r="E345" s="235"/>
      <c r="F345" s="298"/>
      <c r="G345" s="219"/>
      <c r="H345" s="147"/>
      <c r="I345" s="147"/>
      <c r="J345" s="147"/>
      <c r="K345" s="147"/>
      <c r="L345" s="147"/>
      <c r="M345" s="147"/>
      <c r="N345" s="147"/>
      <c r="O345" s="147"/>
      <c r="P345" s="220"/>
      <c r="Q345" s="965"/>
      <c r="R345" s="966"/>
      <c r="S345" s="966"/>
      <c r="T345" s="966"/>
      <c r="U345" s="966"/>
      <c r="V345" s="966"/>
      <c r="W345" s="966"/>
      <c r="X345" s="966"/>
      <c r="Y345" s="966"/>
      <c r="Z345" s="966"/>
      <c r="AA345" s="96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2"/>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2"/>
      <c r="B348" s="236"/>
      <c r="C348" s="235"/>
      <c r="D348" s="236"/>
      <c r="E348" s="235"/>
      <c r="F348" s="298"/>
      <c r="G348" s="214"/>
      <c r="H348" s="144"/>
      <c r="I348" s="144"/>
      <c r="J348" s="144"/>
      <c r="K348" s="144"/>
      <c r="L348" s="144"/>
      <c r="M348" s="144"/>
      <c r="N348" s="144"/>
      <c r="O348" s="144"/>
      <c r="P348" s="215"/>
      <c r="Q348" s="959"/>
      <c r="R348" s="960"/>
      <c r="S348" s="960"/>
      <c r="T348" s="960"/>
      <c r="U348" s="960"/>
      <c r="V348" s="960"/>
      <c r="W348" s="960"/>
      <c r="X348" s="960"/>
      <c r="Y348" s="960"/>
      <c r="Z348" s="960"/>
      <c r="AA348" s="96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2"/>
      <c r="B349" s="236"/>
      <c r="C349" s="235"/>
      <c r="D349" s="236"/>
      <c r="E349" s="235"/>
      <c r="F349" s="298"/>
      <c r="G349" s="216"/>
      <c r="H349" s="217"/>
      <c r="I349" s="217"/>
      <c r="J349" s="217"/>
      <c r="K349" s="217"/>
      <c r="L349" s="217"/>
      <c r="M349" s="217"/>
      <c r="N349" s="217"/>
      <c r="O349" s="217"/>
      <c r="P349" s="218"/>
      <c r="Q349" s="962"/>
      <c r="R349" s="963"/>
      <c r="S349" s="963"/>
      <c r="T349" s="963"/>
      <c r="U349" s="963"/>
      <c r="V349" s="963"/>
      <c r="W349" s="963"/>
      <c r="X349" s="963"/>
      <c r="Y349" s="963"/>
      <c r="Z349" s="963"/>
      <c r="AA349" s="96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2"/>
      <c r="B350" s="236"/>
      <c r="C350" s="235"/>
      <c r="D350" s="236"/>
      <c r="E350" s="235"/>
      <c r="F350" s="298"/>
      <c r="G350" s="216"/>
      <c r="H350" s="217"/>
      <c r="I350" s="217"/>
      <c r="J350" s="217"/>
      <c r="K350" s="217"/>
      <c r="L350" s="217"/>
      <c r="M350" s="217"/>
      <c r="N350" s="217"/>
      <c r="O350" s="217"/>
      <c r="P350" s="218"/>
      <c r="Q350" s="962"/>
      <c r="R350" s="963"/>
      <c r="S350" s="963"/>
      <c r="T350" s="963"/>
      <c r="U350" s="963"/>
      <c r="V350" s="963"/>
      <c r="W350" s="963"/>
      <c r="X350" s="963"/>
      <c r="Y350" s="963"/>
      <c r="Z350" s="963"/>
      <c r="AA350" s="96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2"/>
      <c r="B351" s="236"/>
      <c r="C351" s="235"/>
      <c r="D351" s="236"/>
      <c r="E351" s="235"/>
      <c r="F351" s="298"/>
      <c r="G351" s="216"/>
      <c r="H351" s="217"/>
      <c r="I351" s="217"/>
      <c r="J351" s="217"/>
      <c r="K351" s="217"/>
      <c r="L351" s="217"/>
      <c r="M351" s="217"/>
      <c r="N351" s="217"/>
      <c r="O351" s="217"/>
      <c r="P351" s="218"/>
      <c r="Q351" s="962"/>
      <c r="R351" s="963"/>
      <c r="S351" s="963"/>
      <c r="T351" s="963"/>
      <c r="U351" s="963"/>
      <c r="V351" s="963"/>
      <c r="W351" s="963"/>
      <c r="X351" s="963"/>
      <c r="Y351" s="963"/>
      <c r="Z351" s="963"/>
      <c r="AA351" s="96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2"/>
      <c r="B352" s="236"/>
      <c r="C352" s="235"/>
      <c r="D352" s="236"/>
      <c r="E352" s="235"/>
      <c r="F352" s="298"/>
      <c r="G352" s="219"/>
      <c r="H352" s="147"/>
      <c r="I352" s="147"/>
      <c r="J352" s="147"/>
      <c r="K352" s="147"/>
      <c r="L352" s="147"/>
      <c r="M352" s="147"/>
      <c r="N352" s="147"/>
      <c r="O352" s="147"/>
      <c r="P352" s="220"/>
      <c r="Q352" s="965"/>
      <c r="R352" s="966"/>
      <c r="S352" s="966"/>
      <c r="T352" s="966"/>
      <c r="U352" s="966"/>
      <c r="V352" s="966"/>
      <c r="W352" s="966"/>
      <c r="X352" s="966"/>
      <c r="Y352" s="966"/>
      <c r="Z352" s="966"/>
      <c r="AA352" s="96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2"/>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2"/>
      <c r="B355" s="236"/>
      <c r="C355" s="235"/>
      <c r="D355" s="236"/>
      <c r="E355" s="235"/>
      <c r="F355" s="298"/>
      <c r="G355" s="214"/>
      <c r="H355" s="144"/>
      <c r="I355" s="144"/>
      <c r="J355" s="144"/>
      <c r="K355" s="144"/>
      <c r="L355" s="144"/>
      <c r="M355" s="144"/>
      <c r="N355" s="144"/>
      <c r="O355" s="144"/>
      <c r="P355" s="215"/>
      <c r="Q355" s="959"/>
      <c r="R355" s="960"/>
      <c r="S355" s="960"/>
      <c r="T355" s="960"/>
      <c r="U355" s="960"/>
      <c r="V355" s="960"/>
      <c r="W355" s="960"/>
      <c r="X355" s="960"/>
      <c r="Y355" s="960"/>
      <c r="Z355" s="960"/>
      <c r="AA355" s="96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2"/>
      <c r="B356" s="236"/>
      <c r="C356" s="235"/>
      <c r="D356" s="236"/>
      <c r="E356" s="235"/>
      <c r="F356" s="298"/>
      <c r="G356" s="216"/>
      <c r="H356" s="217"/>
      <c r="I356" s="217"/>
      <c r="J356" s="217"/>
      <c r="K356" s="217"/>
      <c r="L356" s="217"/>
      <c r="M356" s="217"/>
      <c r="N356" s="217"/>
      <c r="O356" s="217"/>
      <c r="P356" s="218"/>
      <c r="Q356" s="962"/>
      <c r="R356" s="963"/>
      <c r="S356" s="963"/>
      <c r="T356" s="963"/>
      <c r="U356" s="963"/>
      <c r="V356" s="963"/>
      <c r="W356" s="963"/>
      <c r="X356" s="963"/>
      <c r="Y356" s="963"/>
      <c r="Z356" s="963"/>
      <c r="AA356" s="96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2"/>
      <c r="B357" s="236"/>
      <c r="C357" s="235"/>
      <c r="D357" s="236"/>
      <c r="E357" s="235"/>
      <c r="F357" s="298"/>
      <c r="G357" s="216"/>
      <c r="H357" s="217"/>
      <c r="I357" s="217"/>
      <c r="J357" s="217"/>
      <c r="K357" s="217"/>
      <c r="L357" s="217"/>
      <c r="M357" s="217"/>
      <c r="N357" s="217"/>
      <c r="O357" s="217"/>
      <c r="P357" s="218"/>
      <c r="Q357" s="962"/>
      <c r="R357" s="963"/>
      <c r="S357" s="963"/>
      <c r="T357" s="963"/>
      <c r="U357" s="963"/>
      <c r="V357" s="963"/>
      <c r="W357" s="963"/>
      <c r="X357" s="963"/>
      <c r="Y357" s="963"/>
      <c r="Z357" s="963"/>
      <c r="AA357" s="96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2"/>
      <c r="B358" s="236"/>
      <c r="C358" s="235"/>
      <c r="D358" s="236"/>
      <c r="E358" s="235"/>
      <c r="F358" s="298"/>
      <c r="G358" s="216"/>
      <c r="H358" s="217"/>
      <c r="I358" s="217"/>
      <c r="J358" s="217"/>
      <c r="K358" s="217"/>
      <c r="L358" s="217"/>
      <c r="M358" s="217"/>
      <c r="N358" s="217"/>
      <c r="O358" s="217"/>
      <c r="P358" s="218"/>
      <c r="Q358" s="962"/>
      <c r="R358" s="963"/>
      <c r="S358" s="963"/>
      <c r="T358" s="963"/>
      <c r="U358" s="963"/>
      <c r="V358" s="963"/>
      <c r="W358" s="963"/>
      <c r="X358" s="963"/>
      <c r="Y358" s="963"/>
      <c r="Z358" s="963"/>
      <c r="AA358" s="96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2"/>
      <c r="B359" s="236"/>
      <c r="C359" s="235"/>
      <c r="D359" s="236"/>
      <c r="E359" s="235"/>
      <c r="F359" s="298"/>
      <c r="G359" s="219"/>
      <c r="H359" s="147"/>
      <c r="I359" s="147"/>
      <c r="J359" s="147"/>
      <c r="K359" s="147"/>
      <c r="L359" s="147"/>
      <c r="M359" s="147"/>
      <c r="N359" s="147"/>
      <c r="O359" s="147"/>
      <c r="P359" s="220"/>
      <c r="Q359" s="965"/>
      <c r="R359" s="966"/>
      <c r="S359" s="966"/>
      <c r="T359" s="966"/>
      <c r="U359" s="966"/>
      <c r="V359" s="966"/>
      <c r="W359" s="966"/>
      <c r="X359" s="966"/>
      <c r="Y359" s="966"/>
      <c r="Z359" s="966"/>
      <c r="AA359" s="96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2"/>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2"/>
      <c r="B362" s="236"/>
      <c r="C362" s="235"/>
      <c r="D362" s="236"/>
      <c r="E362" s="235"/>
      <c r="F362" s="298"/>
      <c r="G362" s="214"/>
      <c r="H362" s="144"/>
      <c r="I362" s="144"/>
      <c r="J362" s="144"/>
      <c r="K362" s="144"/>
      <c r="L362" s="144"/>
      <c r="M362" s="144"/>
      <c r="N362" s="144"/>
      <c r="O362" s="144"/>
      <c r="P362" s="215"/>
      <c r="Q362" s="959"/>
      <c r="R362" s="960"/>
      <c r="S362" s="960"/>
      <c r="T362" s="960"/>
      <c r="U362" s="960"/>
      <c r="V362" s="960"/>
      <c r="W362" s="960"/>
      <c r="X362" s="960"/>
      <c r="Y362" s="960"/>
      <c r="Z362" s="960"/>
      <c r="AA362" s="96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2"/>
      <c r="B363" s="236"/>
      <c r="C363" s="235"/>
      <c r="D363" s="236"/>
      <c r="E363" s="235"/>
      <c r="F363" s="298"/>
      <c r="G363" s="216"/>
      <c r="H363" s="217"/>
      <c r="I363" s="217"/>
      <c r="J363" s="217"/>
      <c r="K363" s="217"/>
      <c r="L363" s="217"/>
      <c r="M363" s="217"/>
      <c r="N363" s="217"/>
      <c r="O363" s="217"/>
      <c r="P363" s="218"/>
      <c r="Q363" s="962"/>
      <c r="R363" s="963"/>
      <c r="S363" s="963"/>
      <c r="T363" s="963"/>
      <c r="U363" s="963"/>
      <c r="V363" s="963"/>
      <c r="W363" s="963"/>
      <c r="X363" s="963"/>
      <c r="Y363" s="963"/>
      <c r="Z363" s="963"/>
      <c r="AA363" s="96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2"/>
      <c r="B364" s="236"/>
      <c r="C364" s="235"/>
      <c r="D364" s="236"/>
      <c r="E364" s="235"/>
      <c r="F364" s="298"/>
      <c r="G364" s="216"/>
      <c r="H364" s="217"/>
      <c r="I364" s="217"/>
      <c r="J364" s="217"/>
      <c r="K364" s="217"/>
      <c r="L364" s="217"/>
      <c r="M364" s="217"/>
      <c r="N364" s="217"/>
      <c r="O364" s="217"/>
      <c r="P364" s="218"/>
      <c r="Q364" s="962"/>
      <c r="R364" s="963"/>
      <c r="S364" s="963"/>
      <c r="T364" s="963"/>
      <c r="U364" s="963"/>
      <c r="V364" s="963"/>
      <c r="W364" s="963"/>
      <c r="X364" s="963"/>
      <c r="Y364" s="963"/>
      <c r="Z364" s="963"/>
      <c r="AA364" s="96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2"/>
      <c r="B365" s="236"/>
      <c r="C365" s="235"/>
      <c r="D365" s="236"/>
      <c r="E365" s="235"/>
      <c r="F365" s="298"/>
      <c r="G365" s="216"/>
      <c r="H365" s="217"/>
      <c r="I365" s="217"/>
      <c r="J365" s="217"/>
      <c r="K365" s="217"/>
      <c r="L365" s="217"/>
      <c r="M365" s="217"/>
      <c r="N365" s="217"/>
      <c r="O365" s="217"/>
      <c r="P365" s="218"/>
      <c r="Q365" s="962"/>
      <c r="R365" s="963"/>
      <c r="S365" s="963"/>
      <c r="T365" s="963"/>
      <c r="U365" s="963"/>
      <c r="V365" s="963"/>
      <c r="W365" s="963"/>
      <c r="X365" s="963"/>
      <c r="Y365" s="963"/>
      <c r="Z365" s="963"/>
      <c r="AA365" s="96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2"/>
      <c r="B366" s="236"/>
      <c r="C366" s="235"/>
      <c r="D366" s="236"/>
      <c r="E366" s="299"/>
      <c r="F366" s="300"/>
      <c r="G366" s="219"/>
      <c r="H366" s="147"/>
      <c r="I366" s="147"/>
      <c r="J366" s="147"/>
      <c r="K366" s="147"/>
      <c r="L366" s="147"/>
      <c r="M366" s="147"/>
      <c r="N366" s="147"/>
      <c r="O366" s="147"/>
      <c r="P366" s="220"/>
      <c r="Q366" s="965"/>
      <c r="R366" s="966"/>
      <c r="S366" s="966"/>
      <c r="T366" s="966"/>
      <c r="U366" s="966"/>
      <c r="V366" s="966"/>
      <c r="W366" s="966"/>
      <c r="X366" s="966"/>
      <c r="Y366" s="966"/>
      <c r="Z366" s="966"/>
      <c r="AA366" s="96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2"/>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2"/>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7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2"/>
      <c r="B394" s="236"/>
      <c r="C394" s="235"/>
      <c r="D394" s="236"/>
      <c r="E394" s="235"/>
      <c r="F394" s="298"/>
      <c r="G394" s="214"/>
      <c r="H394" s="144"/>
      <c r="I394" s="144"/>
      <c r="J394" s="144"/>
      <c r="K394" s="144"/>
      <c r="L394" s="144"/>
      <c r="M394" s="144"/>
      <c r="N394" s="144"/>
      <c r="O394" s="144"/>
      <c r="P394" s="215"/>
      <c r="Q394" s="959"/>
      <c r="R394" s="960"/>
      <c r="S394" s="960"/>
      <c r="T394" s="960"/>
      <c r="U394" s="960"/>
      <c r="V394" s="960"/>
      <c r="W394" s="960"/>
      <c r="X394" s="960"/>
      <c r="Y394" s="960"/>
      <c r="Z394" s="960"/>
      <c r="AA394" s="96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2"/>
      <c r="B395" s="236"/>
      <c r="C395" s="235"/>
      <c r="D395" s="236"/>
      <c r="E395" s="235"/>
      <c r="F395" s="298"/>
      <c r="G395" s="216"/>
      <c r="H395" s="217"/>
      <c r="I395" s="217"/>
      <c r="J395" s="217"/>
      <c r="K395" s="217"/>
      <c r="L395" s="217"/>
      <c r="M395" s="217"/>
      <c r="N395" s="217"/>
      <c r="O395" s="217"/>
      <c r="P395" s="218"/>
      <c r="Q395" s="962"/>
      <c r="R395" s="963"/>
      <c r="S395" s="963"/>
      <c r="T395" s="963"/>
      <c r="U395" s="963"/>
      <c r="V395" s="963"/>
      <c r="W395" s="963"/>
      <c r="X395" s="963"/>
      <c r="Y395" s="963"/>
      <c r="Z395" s="963"/>
      <c r="AA395" s="96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2"/>
      <c r="B396" s="236"/>
      <c r="C396" s="235"/>
      <c r="D396" s="236"/>
      <c r="E396" s="235"/>
      <c r="F396" s="298"/>
      <c r="G396" s="216"/>
      <c r="H396" s="217"/>
      <c r="I396" s="217"/>
      <c r="J396" s="217"/>
      <c r="K396" s="217"/>
      <c r="L396" s="217"/>
      <c r="M396" s="217"/>
      <c r="N396" s="217"/>
      <c r="O396" s="217"/>
      <c r="P396" s="218"/>
      <c r="Q396" s="962"/>
      <c r="R396" s="963"/>
      <c r="S396" s="963"/>
      <c r="T396" s="963"/>
      <c r="U396" s="963"/>
      <c r="V396" s="963"/>
      <c r="W396" s="963"/>
      <c r="X396" s="963"/>
      <c r="Y396" s="963"/>
      <c r="Z396" s="963"/>
      <c r="AA396" s="96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2"/>
      <c r="B397" s="236"/>
      <c r="C397" s="235"/>
      <c r="D397" s="236"/>
      <c r="E397" s="235"/>
      <c r="F397" s="298"/>
      <c r="G397" s="216"/>
      <c r="H397" s="217"/>
      <c r="I397" s="217"/>
      <c r="J397" s="217"/>
      <c r="K397" s="217"/>
      <c r="L397" s="217"/>
      <c r="M397" s="217"/>
      <c r="N397" s="217"/>
      <c r="O397" s="217"/>
      <c r="P397" s="218"/>
      <c r="Q397" s="962"/>
      <c r="R397" s="963"/>
      <c r="S397" s="963"/>
      <c r="T397" s="963"/>
      <c r="U397" s="963"/>
      <c r="V397" s="963"/>
      <c r="W397" s="963"/>
      <c r="X397" s="963"/>
      <c r="Y397" s="963"/>
      <c r="Z397" s="963"/>
      <c r="AA397" s="96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2"/>
      <c r="B398" s="236"/>
      <c r="C398" s="235"/>
      <c r="D398" s="236"/>
      <c r="E398" s="235"/>
      <c r="F398" s="298"/>
      <c r="G398" s="219"/>
      <c r="H398" s="147"/>
      <c r="I398" s="147"/>
      <c r="J398" s="147"/>
      <c r="K398" s="147"/>
      <c r="L398" s="147"/>
      <c r="M398" s="147"/>
      <c r="N398" s="147"/>
      <c r="O398" s="147"/>
      <c r="P398" s="220"/>
      <c r="Q398" s="965"/>
      <c r="R398" s="966"/>
      <c r="S398" s="966"/>
      <c r="T398" s="966"/>
      <c r="U398" s="966"/>
      <c r="V398" s="966"/>
      <c r="W398" s="966"/>
      <c r="X398" s="966"/>
      <c r="Y398" s="966"/>
      <c r="Z398" s="966"/>
      <c r="AA398" s="96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2"/>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2"/>
      <c r="B401" s="236"/>
      <c r="C401" s="235"/>
      <c r="D401" s="236"/>
      <c r="E401" s="235"/>
      <c r="F401" s="298"/>
      <c r="G401" s="214"/>
      <c r="H401" s="144"/>
      <c r="I401" s="144"/>
      <c r="J401" s="144"/>
      <c r="K401" s="144"/>
      <c r="L401" s="144"/>
      <c r="M401" s="144"/>
      <c r="N401" s="144"/>
      <c r="O401" s="144"/>
      <c r="P401" s="215"/>
      <c r="Q401" s="959"/>
      <c r="R401" s="960"/>
      <c r="S401" s="960"/>
      <c r="T401" s="960"/>
      <c r="U401" s="960"/>
      <c r="V401" s="960"/>
      <c r="W401" s="960"/>
      <c r="X401" s="960"/>
      <c r="Y401" s="960"/>
      <c r="Z401" s="960"/>
      <c r="AA401" s="96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2"/>
      <c r="B402" s="236"/>
      <c r="C402" s="235"/>
      <c r="D402" s="236"/>
      <c r="E402" s="235"/>
      <c r="F402" s="298"/>
      <c r="G402" s="216"/>
      <c r="H402" s="217"/>
      <c r="I402" s="217"/>
      <c r="J402" s="217"/>
      <c r="K402" s="217"/>
      <c r="L402" s="217"/>
      <c r="M402" s="217"/>
      <c r="N402" s="217"/>
      <c r="O402" s="217"/>
      <c r="P402" s="218"/>
      <c r="Q402" s="962"/>
      <c r="R402" s="963"/>
      <c r="S402" s="963"/>
      <c r="T402" s="963"/>
      <c r="U402" s="963"/>
      <c r="V402" s="963"/>
      <c r="W402" s="963"/>
      <c r="X402" s="963"/>
      <c r="Y402" s="963"/>
      <c r="Z402" s="963"/>
      <c r="AA402" s="96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2"/>
      <c r="B403" s="236"/>
      <c r="C403" s="235"/>
      <c r="D403" s="236"/>
      <c r="E403" s="235"/>
      <c r="F403" s="298"/>
      <c r="G403" s="216"/>
      <c r="H403" s="217"/>
      <c r="I403" s="217"/>
      <c r="J403" s="217"/>
      <c r="K403" s="217"/>
      <c r="L403" s="217"/>
      <c r="M403" s="217"/>
      <c r="N403" s="217"/>
      <c r="O403" s="217"/>
      <c r="P403" s="218"/>
      <c r="Q403" s="962"/>
      <c r="R403" s="963"/>
      <c r="S403" s="963"/>
      <c r="T403" s="963"/>
      <c r="U403" s="963"/>
      <c r="V403" s="963"/>
      <c r="W403" s="963"/>
      <c r="X403" s="963"/>
      <c r="Y403" s="963"/>
      <c r="Z403" s="963"/>
      <c r="AA403" s="96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2"/>
      <c r="B404" s="236"/>
      <c r="C404" s="235"/>
      <c r="D404" s="236"/>
      <c r="E404" s="235"/>
      <c r="F404" s="298"/>
      <c r="G404" s="216"/>
      <c r="H404" s="217"/>
      <c r="I404" s="217"/>
      <c r="J404" s="217"/>
      <c r="K404" s="217"/>
      <c r="L404" s="217"/>
      <c r="M404" s="217"/>
      <c r="N404" s="217"/>
      <c r="O404" s="217"/>
      <c r="P404" s="218"/>
      <c r="Q404" s="962"/>
      <c r="R404" s="963"/>
      <c r="S404" s="963"/>
      <c r="T404" s="963"/>
      <c r="U404" s="963"/>
      <c r="V404" s="963"/>
      <c r="W404" s="963"/>
      <c r="X404" s="963"/>
      <c r="Y404" s="963"/>
      <c r="Z404" s="963"/>
      <c r="AA404" s="96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2"/>
      <c r="B405" s="236"/>
      <c r="C405" s="235"/>
      <c r="D405" s="236"/>
      <c r="E405" s="235"/>
      <c r="F405" s="298"/>
      <c r="G405" s="219"/>
      <c r="H405" s="147"/>
      <c r="I405" s="147"/>
      <c r="J405" s="147"/>
      <c r="K405" s="147"/>
      <c r="L405" s="147"/>
      <c r="M405" s="147"/>
      <c r="N405" s="147"/>
      <c r="O405" s="147"/>
      <c r="P405" s="220"/>
      <c r="Q405" s="965"/>
      <c r="R405" s="966"/>
      <c r="S405" s="966"/>
      <c r="T405" s="966"/>
      <c r="U405" s="966"/>
      <c r="V405" s="966"/>
      <c r="W405" s="966"/>
      <c r="X405" s="966"/>
      <c r="Y405" s="966"/>
      <c r="Z405" s="966"/>
      <c r="AA405" s="96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2"/>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2"/>
      <c r="B408" s="236"/>
      <c r="C408" s="235"/>
      <c r="D408" s="236"/>
      <c r="E408" s="235"/>
      <c r="F408" s="298"/>
      <c r="G408" s="214"/>
      <c r="H408" s="144"/>
      <c r="I408" s="144"/>
      <c r="J408" s="144"/>
      <c r="K408" s="144"/>
      <c r="L408" s="144"/>
      <c r="M408" s="144"/>
      <c r="N408" s="144"/>
      <c r="O408" s="144"/>
      <c r="P408" s="215"/>
      <c r="Q408" s="959"/>
      <c r="R408" s="960"/>
      <c r="S408" s="960"/>
      <c r="T408" s="960"/>
      <c r="U408" s="960"/>
      <c r="V408" s="960"/>
      <c r="W408" s="960"/>
      <c r="X408" s="960"/>
      <c r="Y408" s="960"/>
      <c r="Z408" s="960"/>
      <c r="AA408" s="96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2"/>
      <c r="B409" s="236"/>
      <c r="C409" s="235"/>
      <c r="D409" s="236"/>
      <c r="E409" s="235"/>
      <c r="F409" s="298"/>
      <c r="G409" s="216"/>
      <c r="H409" s="217"/>
      <c r="I409" s="217"/>
      <c r="J409" s="217"/>
      <c r="K409" s="217"/>
      <c r="L409" s="217"/>
      <c r="M409" s="217"/>
      <c r="N409" s="217"/>
      <c r="O409" s="217"/>
      <c r="P409" s="218"/>
      <c r="Q409" s="962"/>
      <c r="R409" s="963"/>
      <c r="S409" s="963"/>
      <c r="T409" s="963"/>
      <c r="U409" s="963"/>
      <c r="V409" s="963"/>
      <c r="W409" s="963"/>
      <c r="X409" s="963"/>
      <c r="Y409" s="963"/>
      <c r="Z409" s="963"/>
      <c r="AA409" s="96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2"/>
      <c r="B410" s="236"/>
      <c r="C410" s="235"/>
      <c r="D410" s="236"/>
      <c r="E410" s="235"/>
      <c r="F410" s="298"/>
      <c r="G410" s="216"/>
      <c r="H410" s="217"/>
      <c r="I410" s="217"/>
      <c r="J410" s="217"/>
      <c r="K410" s="217"/>
      <c r="L410" s="217"/>
      <c r="M410" s="217"/>
      <c r="N410" s="217"/>
      <c r="O410" s="217"/>
      <c r="P410" s="218"/>
      <c r="Q410" s="962"/>
      <c r="R410" s="963"/>
      <c r="S410" s="963"/>
      <c r="T410" s="963"/>
      <c r="U410" s="963"/>
      <c r="V410" s="963"/>
      <c r="W410" s="963"/>
      <c r="X410" s="963"/>
      <c r="Y410" s="963"/>
      <c r="Z410" s="963"/>
      <c r="AA410" s="96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2"/>
      <c r="B411" s="236"/>
      <c r="C411" s="235"/>
      <c r="D411" s="236"/>
      <c r="E411" s="235"/>
      <c r="F411" s="298"/>
      <c r="G411" s="216"/>
      <c r="H411" s="217"/>
      <c r="I411" s="217"/>
      <c r="J411" s="217"/>
      <c r="K411" s="217"/>
      <c r="L411" s="217"/>
      <c r="M411" s="217"/>
      <c r="N411" s="217"/>
      <c r="O411" s="217"/>
      <c r="P411" s="218"/>
      <c r="Q411" s="962"/>
      <c r="R411" s="963"/>
      <c r="S411" s="963"/>
      <c r="T411" s="963"/>
      <c r="U411" s="963"/>
      <c r="V411" s="963"/>
      <c r="W411" s="963"/>
      <c r="X411" s="963"/>
      <c r="Y411" s="963"/>
      <c r="Z411" s="963"/>
      <c r="AA411" s="96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2"/>
      <c r="B412" s="236"/>
      <c r="C412" s="235"/>
      <c r="D412" s="236"/>
      <c r="E412" s="235"/>
      <c r="F412" s="298"/>
      <c r="G412" s="219"/>
      <c r="H412" s="147"/>
      <c r="I412" s="147"/>
      <c r="J412" s="147"/>
      <c r="K412" s="147"/>
      <c r="L412" s="147"/>
      <c r="M412" s="147"/>
      <c r="N412" s="147"/>
      <c r="O412" s="147"/>
      <c r="P412" s="220"/>
      <c r="Q412" s="965"/>
      <c r="R412" s="966"/>
      <c r="S412" s="966"/>
      <c r="T412" s="966"/>
      <c r="U412" s="966"/>
      <c r="V412" s="966"/>
      <c r="W412" s="966"/>
      <c r="X412" s="966"/>
      <c r="Y412" s="966"/>
      <c r="Z412" s="966"/>
      <c r="AA412" s="96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2"/>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2"/>
      <c r="B415" s="236"/>
      <c r="C415" s="235"/>
      <c r="D415" s="236"/>
      <c r="E415" s="235"/>
      <c r="F415" s="298"/>
      <c r="G415" s="214"/>
      <c r="H415" s="144"/>
      <c r="I415" s="144"/>
      <c r="J415" s="144"/>
      <c r="K415" s="144"/>
      <c r="L415" s="144"/>
      <c r="M415" s="144"/>
      <c r="N415" s="144"/>
      <c r="O415" s="144"/>
      <c r="P415" s="215"/>
      <c r="Q415" s="959"/>
      <c r="R415" s="960"/>
      <c r="S415" s="960"/>
      <c r="T415" s="960"/>
      <c r="U415" s="960"/>
      <c r="V415" s="960"/>
      <c r="W415" s="960"/>
      <c r="X415" s="960"/>
      <c r="Y415" s="960"/>
      <c r="Z415" s="960"/>
      <c r="AA415" s="96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2"/>
      <c r="B416" s="236"/>
      <c r="C416" s="235"/>
      <c r="D416" s="236"/>
      <c r="E416" s="235"/>
      <c r="F416" s="298"/>
      <c r="G416" s="216"/>
      <c r="H416" s="217"/>
      <c r="I416" s="217"/>
      <c r="J416" s="217"/>
      <c r="K416" s="217"/>
      <c r="L416" s="217"/>
      <c r="M416" s="217"/>
      <c r="N416" s="217"/>
      <c r="O416" s="217"/>
      <c r="P416" s="218"/>
      <c r="Q416" s="962"/>
      <c r="R416" s="963"/>
      <c r="S416" s="963"/>
      <c r="T416" s="963"/>
      <c r="U416" s="963"/>
      <c r="V416" s="963"/>
      <c r="W416" s="963"/>
      <c r="X416" s="963"/>
      <c r="Y416" s="963"/>
      <c r="Z416" s="963"/>
      <c r="AA416" s="96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2"/>
      <c r="B417" s="236"/>
      <c r="C417" s="235"/>
      <c r="D417" s="236"/>
      <c r="E417" s="235"/>
      <c r="F417" s="298"/>
      <c r="G417" s="216"/>
      <c r="H417" s="217"/>
      <c r="I417" s="217"/>
      <c r="J417" s="217"/>
      <c r="K417" s="217"/>
      <c r="L417" s="217"/>
      <c r="M417" s="217"/>
      <c r="N417" s="217"/>
      <c r="O417" s="217"/>
      <c r="P417" s="218"/>
      <c r="Q417" s="962"/>
      <c r="R417" s="963"/>
      <c r="S417" s="963"/>
      <c r="T417" s="963"/>
      <c r="U417" s="963"/>
      <c r="V417" s="963"/>
      <c r="W417" s="963"/>
      <c r="X417" s="963"/>
      <c r="Y417" s="963"/>
      <c r="Z417" s="963"/>
      <c r="AA417" s="96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2"/>
      <c r="B418" s="236"/>
      <c r="C418" s="235"/>
      <c r="D418" s="236"/>
      <c r="E418" s="235"/>
      <c r="F418" s="298"/>
      <c r="G418" s="216"/>
      <c r="H418" s="217"/>
      <c r="I418" s="217"/>
      <c r="J418" s="217"/>
      <c r="K418" s="217"/>
      <c r="L418" s="217"/>
      <c r="M418" s="217"/>
      <c r="N418" s="217"/>
      <c r="O418" s="217"/>
      <c r="P418" s="218"/>
      <c r="Q418" s="962"/>
      <c r="R418" s="963"/>
      <c r="S418" s="963"/>
      <c r="T418" s="963"/>
      <c r="U418" s="963"/>
      <c r="V418" s="963"/>
      <c r="W418" s="963"/>
      <c r="X418" s="963"/>
      <c r="Y418" s="963"/>
      <c r="Z418" s="963"/>
      <c r="AA418" s="96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2"/>
      <c r="B419" s="236"/>
      <c r="C419" s="235"/>
      <c r="D419" s="236"/>
      <c r="E419" s="235"/>
      <c r="F419" s="298"/>
      <c r="G419" s="219"/>
      <c r="H419" s="147"/>
      <c r="I419" s="147"/>
      <c r="J419" s="147"/>
      <c r="K419" s="147"/>
      <c r="L419" s="147"/>
      <c r="M419" s="147"/>
      <c r="N419" s="147"/>
      <c r="O419" s="147"/>
      <c r="P419" s="220"/>
      <c r="Q419" s="965"/>
      <c r="R419" s="966"/>
      <c r="S419" s="966"/>
      <c r="T419" s="966"/>
      <c r="U419" s="966"/>
      <c r="V419" s="966"/>
      <c r="W419" s="966"/>
      <c r="X419" s="966"/>
      <c r="Y419" s="966"/>
      <c r="Z419" s="966"/>
      <c r="AA419" s="96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2"/>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2"/>
      <c r="B422" s="236"/>
      <c r="C422" s="235"/>
      <c r="D422" s="236"/>
      <c r="E422" s="235"/>
      <c r="F422" s="298"/>
      <c r="G422" s="214"/>
      <c r="H422" s="144"/>
      <c r="I422" s="144"/>
      <c r="J422" s="144"/>
      <c r="K422" s="144"/>
      <c r="L422" s="144"/>
      <c r="M422" s="144"/>
      <c r="N422" s="144"/>
      <c r="O422" s="144"/>
      <c r="P422" s="215"/>
      <c r="Q422" s="959"/>
      <c r="R422" s="960"/>
      <c r="S422" s="960"/>
      <c r="T422" s="960"/>
      <c r="U422" s="960"/>
      <c r="V422" s="960"/>
      <c r="W422" s="960"/>
      <c r="X422" s="960"/>
      <c r="Y422" s="960"/>
      <c r="Z422" s="960"/>
      <c r="AA422" s="96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2"/>
      <c r="B423" s="236"/>
      <c r="C423" s="235"/>
      <c r="D423" s="236"/>
      <c r="E423" s="235"/>
      <c r="F423" s="298"/>
      <c r="G423" s="216"/>
      <c r="H423" s="217"/>
      <c r="I423" s="217"/>
      <c r="J423" s="217"/>
      <c r="K423" s="217"/>
      <c r="L423" s="217"/>
      <c r="M423" s="217"/>
      <c r="N423" s="217"/>
      <c r="O423" s="217"/>
      <c r="P423" s="218"/>
      <c r="Q423" s="962"/>
      <c r="R423" s="963"/>
      <c r="S423" s="963"/>
      <c r="T423" s="963"/>
      <c r="U423" s="963"/>
      <c r="V423" s="963"/>
      <c r="W423" s="963"/>
      <c r="X423" s="963"/>
      <c r="Y423" s="963"/>
      <c r="Z423" s="963"/>
      <c r="AA423" s="96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2"/>
      <c r="B424" s="236"/>
      <c r="C424" s="235"/>
      <c r="D424" s="236"/>
      <c r="E424" s="235"/>
      <c r="F424" s="298"/>
      <c r="G424" s="216"/>
      <c r="H424" s="217"/>
      <c r="I424" s="217"/>
      <c r="J424" s="217"/>
      <c r="K424" s="217"/>
      <c r="L424" s="217"/>
      <c r="M424" s="217"/>
      <c r="N424" s="217"/>
      <c r="O424" s="217"/>
      <c r="P424" s="218"/>
      <c r="Q424" s="962"/>
      <c r="R424" s="963"/>
      <c r="S424" s="963"/>
      <c r="T424" s="963"/>
      <c r="U424" s="963"/>
      <c r="V424" s="963"/>
      <c r="W424" s="963"/>
      <c r="X424" s="963"/>
      <c r="Y424" s="963"/>
      <c r="Z424" s="963"/>
      <c r="AA424" s="96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2"/>
      <c r="B425" s="236"/>
      <c r="C425" s="235"/>
      <c r="D425" s="236"/>
      <c r="E425" s="235"/>
      <c r="F425" s="298"/>
      <c r="G425" s="216"/>
      <c r="H425" s="217"/>
      <c r="I425" s="217"/>
      <c r="J425" s="217"/>
      <c r="K425" s="217"/>
      <c r="L425" s="217"/>
      <c r="M425" s="217"/>
      <c r="N425" s="217"/>
      <c r="O425" s="217"/>
      <c r="P425" s="218"/>
      <c r="Q425" s="962"/>
      <c r="R425" s="963"/>
      <c r="S425" s="963"/>
      <c r="T425" s="963"/>
      <c r="U425" s="963"/>
      <c r="V425" s="963"/>
      <c r="W425" s="963"/>
      <c r="X425" s="963"/>
      <c r="Y425" s="963"/>
      <c r="Z425" s="963"/>
      <c r="AA425" s="96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2"/>
      <c r="B426" s="236"/>
      <c r="C426" s="235"/>
      <c r="D426" s="236"/>
      <c r="E426" s="299"/>
      <c r="F426" s="300"/>
      <c r="G426" s="219"/>
      <c r="H426" s="147"/>
      <c r="I426" s="147"/>
      <c r="J426" s="147"/>
      <c r="K426" s="147"/>
      <c r="L426" s="147"/>
      <c r="M426" s="147"/>
      <c r="N426" s="147"/>
      <c r="O426" s="147"/>
      <c r="P426" s="220"/>
      <c r="Q426" s="965"/>
      <c r="R426" s="966"/>
      <c r="S426" s="966"/>
      <c r="T426" s="966"/>
      <c r="U426" s="966"/>
      <c r="V426" s="966"/>
      <c r="W426" s="966"/>
      <c r="X426" s="966"/>
      <c r="Y426" s="966"/>
      <c r="Z426" s="966"/>
      <c r="AA426" s="96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2"/>
      <c r="B429" s="236"/>
      <c r="C429" s="299"/>
      <c r="D429" s="97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7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7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7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7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7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7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7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7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7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7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7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7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7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7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7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7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7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7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7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7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7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7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7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7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7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7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7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7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7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7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7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7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7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7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7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7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7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7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7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7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7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7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7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7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7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7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7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7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7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7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0.75" customHeight="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1"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2"/>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87.75" customHeight="1">
      <c r="A702" s="514" t="s">
        <v>258</v>
      </c>
      <c r="B702" s="51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475</v>
      </c>
      <c r="AE702" s="874"/>
      <c r="AF702" s="874"/>
      <c r="AG702" s="863" t="s">
        <v>496</v>
      </c>
      <c r="AH702" s="864"/>
      <c r="AI702" s="864"/>
      <c r="AJ702" s="864"/>
      <c r="AK702" s="864"/>
      <c r="AL702" s="864"/>
      <c r="AM702" s="864"/>
      <c r="AN702" s="864"/>
      <c r="AO702" s="864"/>
      <c r="AP702" s="864"/>
      <c r="AQ702" s="864"/>
      <c r="AR702" s="864"/>
      <c r="AS702" s="864"/>
      <c r="AT702" s="864"/>
      <c r="AU702" s="864"/>
      <c r="AV702" s="864"/>
      <c r="AW702" s="864"/>
      <c r="AX702" s="865"/>
    </row>
    <row r="703" spans="1:50" ht="27"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475</v>
      </c>
      <c r="AE703" s="138"/>
      <c r="AF703" s="138"/>
      <c r="AG703" s="647" t="s">
        <v>497</v>
      </c>
      <c r="AH703" s="648"/>
      <c r="AI703" s="648"/>
      <c r="AJ703" s="648"/>
      <c r="AK703" s="648"/>
      <c r="AL703" s="648"/>
      <c r="AM703" s="648"/>
      <c r="AN703" s="648"/>
      <c r="AO703" s="648"/>
      <c r="AP703" s="648"/>
      <c r="AQ703" s="648"/>
      <c r="AR703" s="648"/>
      <c r="AS703" s="648"/>
      <c r="AT703" s="648"/>
      <c r="AU703" s="648"/>
      <c r="AV703" s="648"/>
      <c r="AW703" s="648"/>
      <c r="AX703" s="649"/>
    </row>
    <row r="704" spans="1:50" ht="40.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475</v>
      </c>
      <c r="AE704" s="569"/>
      <c r="AF704" s="569"/>
      <c r="AG704" s="414" t="s">
        <v>498</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50"/>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494</v>
      </c>
      <c r="AE705" s="716"/>
      <c r="AF705" s="716"/>
      <c r="AG705" s="143" t="s">
        <v>479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1"/>
      <c r="C706" s="597"/>
      <c r="D706" s="598"/>
      <c r="E706" s="666" t="s">
        <v>447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t="s">
        <v>495</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51"/>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t="s">
        <v>495</v>
      </c>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494</v>
      </c>
      <c r="AE708" s="651"/>
      <c r="AF708" s="651"/>
      <c r="AG708" s="511" t="s">
        <v>479</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475</v>
      </c>
      <c r="AE709" s="138"/>
      <c r="AF709" s="138"/>
      <c r="AG709" s="647" t="s">
        <v>499</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494</v>
      </c>
      <c r="AE710" s="138"/>
      <c r="AF710" s="138"/>
      <c r="AG710" s="647" t="s">
        <v>479</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475</v>
      </c>
      <c r="AE711" s="138"/>
      <c r="AF711" s="138"/>
      <c r="AG711" s="647" t="s">
        <v>500</v>
      </c>
      <c r="AH711" s="648"/>
      <c r="AI711" s="648"/>
      <c r="AJ711" s="648"/>
      <c r="AK711" s="648"/>
      <c r="AL711" s="648"/>
      <c r="AM711" s="648"/>
      <c r="AN711" s="648"/>
      <c r="AO711" s="648"/>
      <c r="AP711" s="648"/>
      <c r="AQ711" s="648"/>
      <c r="AR711" s="648"/>
      <c r="AS711" s="648"/>
      <c r="AT711" s="648"/>
      <c r="AU711" s="648"/>
      <c r="AV711" s="648"/>
      <c r="AW711" s="648"/>
      <c r="AX711" s="649"/>
    </row>
    <row r="712" spans="1:50" ht="51" customHeight="1">
      <c r="A712" s="638"/>
      <c r="B712" s="639"/>
      <c r="C712" s="571" t="s">
        <v>409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475</v>
      </c>
      <c r="AE712" s="569"/>
      <c r="AF712" s="569"/>
      <c r="AG712" s="577" t="s">
        <v>521</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494</v>
      </c>
      <c r="AE713" s="138"/>
      <c r="AF713" s="139"/>
      <c r="AG713" s="647" t="s">
        <v>520</v>
      </c>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c r="A714" s="640"/>
      <c r="B714" s="641"/>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4" t="s">
        <v>475</v>
      </c>
      <c r="AE714" s="575"/>
      <c r="AF714" s="576"/>
      <c r="AG714" s="672" t="s">
        <v>501</v>
      </c>
      <c r="AH714" s="673"/>
      <c r="AI714" s="673"/>
      <c r="AJ714" s="673"/>
      <c r="AK714" s="673"/>
      <c r="AL714" s="673"/>
      <c r="AM714" s="673"/>
      <c r="AN714" s="673"/>
      <c r="AO714" s="673"/>
      <c r="AP714" s="673"/>
      <c r="AQ714" s="673"/>
      <c r="AR714" s="673"/>
      <c r="AS714" s="673"/>
      <c r="AT714" s="673"/>
      <c r="AU714" s="673"/>
      <c r="AV714" s="673"/>
      <c r="AW714" s="673"/>
      <c r="AX714" s="674"/>
    </row>
    <row r="715" spans="1:50" ht="50.25" customHeight="1">
      <c r="A715" s="604" t="s">
        <v>39</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475</v>
      </c>
      <c r="AE715" s="651"/>
      <c r="AF715" s="758"/>
      <c r="AG715" s="511" t="s">
        <v>502</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8"/>
      <c r="B716" s="639"/>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41" t="s">
        <v>475</v>
      </c>
      <c r="AE716" s="742"/>
      <c r="AF716" s="742"/>
      <c r="AG716" s="647" t="s">
        <v>503</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c r="A717" s="638"/>
      <c r="B717" s="639"/>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475</v>
      </c>
      <c r="AE717" s="138"/>
      <c r="AF717" s="138"/>
      <c r="AG717" s="647" t="s">
        <v>504</v>
      </c>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475</v>
      </c>
      <c r="AE718" s="138"/>
      <c r="AF718" s="138"/>
      <c r="AG718" s="146" t="s">
        <v>505</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9"/>
      <c r="AD719" s="650" t="s">
        <v>494</v>
      </c>
      <c r="AE719" s="651"/>
      <c r="AF719" s="651"/>
      <c r="AG719" s="143" t="s">
        <v>479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3" t="s">
        <v>401</v>
      </c>
      <c r="D720" s="911"/>
      <c r="E720" s="911"/>
      <c r="F720" s="914"/>
      <c r="G720" s="910" t="s">
        <v>402</v>
      </c>
      <c r="H720" s="911"/>
      <c r="I720" s="911"/>
      <c r="J720" s="911"/>
      <c r="K720" s="911"/>
      <c r="L720" s="911"/>
      <c r="M720" s="911"/>
      <c r="N720" s="910" t="s">
        <v>406</v>
      </c>
      <c r="O720" s="911"/>
      <c r="P720" s="911"/>
      <c r="Q720" s="911"/>
      <c r="R720" s="911"/>
      <c r="S720" s="911"/>
      <c r="T720" s="911"/>
      <c r="U720" s="911"/>
      <c r="V720" s="911"/>
      <c r="W720" s="911"/>
      <c r="X720" s="911"/>
      <c r="Y720" s="911"/>
      <c r="Z720" s="911"/>
      <c r="AA720" s="911"/>
      <c r="AB720" s="911"/>
      <c r="AC720" s="911"/>
      <c r="AD720" s="911"/>
      <c r="AE720" s="911"/>
      <c r="AF720" s="912"/>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95"/>
      <c r="D721" s="896"/>
      <c r="E721" s="896"/>
      <c r="F721" s="897"/>
      <c r="G721" s="915"/>
      <c r="H721" s="916"/>
      <c r="I721" s="69">
        <f>IF(OR(G721="　",G721=""),"","-")</f>
      </c>
      <c r="J721" s="894"/>
      <c r="K721" s="894"/>
      <c r="L721" s="69">
        <f>IF(M721="","","-")</f>
      </c>
      <c r="M721" s="70"/>
      <c r="N721" s="891"/>
      <c r="O721" s="892"/>
      <c r="P721" s="892"/>
      <c r="Q721" s="892"/>
      <c r="R721" s="892"/>
      <c r="S721" s="892"/>
      <c r="T721" s="892"/>
      <c r="U721" s="892"/>
      <c r="V721" s="892"/>
      <c r="W721" s="892"/>
      <c r="X721" s="892"/>
      <c r="Y721" s="892"/>
      <c r="Z721" s="892"/>
      <c r="AA721" s="892"/>
      <c r="AB721" s="892"/>
      <c r="AC721" s="892"/>
      <c r="AD721" s="892"/>
      <c r="AE721" s="892"/>
      <c r="AF721" s="893"/>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hidden="1">
      <c r="A722" s="633"/>
      <c r="B722" s="634"/>
      <c r="C722" s="895"/>
      <c r="D722" s="896"/>
      <c r="E722" s="896"/>
      <c r="F722" s="897"/>
      <c r="G722" s="915"/>
      <c r="H722" s="916"/>
      <c r="I722" s="69">
        <f>IF(OR(G722="　",G722=""),"","-")</f>
      </c>
      <c r="J722" s="894"/>
      <c r="K722" s="894"/>
      <c r="L722" s="69">
        <f>IF(M722="","","-")</f>
      </c>
      <c r="M722" s="70"/>
      <c r="N722" s="891"/>
      <c r="O722" s="892"/>
      <c r="P722" s="892"/>
      <c r="Q722" s="892"/>
      <c r="R722" s="892"/>
      <c r="S722" s="892"/>
      <c r="T722" s="892"/>
      <c r="U722" s="892"/>
      <c r="V722" s="892"/>
      <c r="W722" s="892"/>
      <c r="X722" s="892"/>
      <c r="Y722" s="892"/>
      <c r="Z722" s="892"/>
      <c r="AA722" s="892"/>
      <c r="AB722" s="892"/>
      <c r="AC722" s="892"/>
      <c r="AD722" s="892"/>
      <c r="AE722" s="892"/>
      <c r="AF722" s="893"/>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hidden="1">
      <c r="A723" s="633"/>
      <c r="B723" s="634"/>
      <c r="C723" s="895"/>
      <c r="D723" s="896"/>
      <c r="E723" s="896"/>
      <c r="F723" s="897"/>
      <c r="G723" s="915"/>
      <c r="H723" s="916"/>
      <c r="I723" s="69">
        <f>IF(OR(G723="　",G723=""),"","-")</f>
      </c>
      <c r="J723" s="894"/>
      <c r="K723" s="894"/>
      <c r="L723" s="69">
        <f>IF(M723="","","-")</f>
      </c>
      <c r="M723" s="70"/>
      <c r="N723" s="891"/>
      <c r="O723" s="892"/>
      <c r="P723" s="892"/>
      <c r="Q723" s="892"/>
      <c r="R723" s="892"/>
      <c r="S723" s="892"/>
      <c r="T723" s="892"/>
      <c r="U723" s="892"/>
      <c r="V723" s="892"/>
      <c r="W723" s="892"/>
      <c r="X723" s="892"/>
      <c r="Y723" s="892"/>
      <c r="Z723" s="892"/>
      <c r="AA723" s="892"/>
      <c r="AB723" s="892"/>
      <c r="AC723" s="892"/>
      <c r="AD723" s="892"/>
      <c r="AE723" s="892"/>
      <c r="AF723" s="893"/>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hidden="1">
      <c r="A724" s="633"/>
      <c r="B724" s="634"/>
      <c r="C724" s="895"/>
      <c r="D724" s="896"/>
      <c r="E724" s="896"/>
      <c r="F724" s="897"/>
      <c r="G724" s="915"/>
      <c r="H724" s="916"/>
      <c r="I724" s="69">
        <f>IF(OR(G724="　",G724=""),"","-")</f>
      </c>
      <c r="J724" s="894"/>
      <c r="K724" s="894"/>
      <c r="L724" s="69">
        <f>IF(M724="","","-")</f>
      </c>
      <c r="M724" s="70"/>
      <c r="N724" s="891"/>
      <c r="O724" s="892"/>
      <c r="P724" s="892"/>
      <c r="Q724" s="892"/>
      <c r="R724" s="892"/>
      <c r="S724" s="892"/>
      <c r="T724" s="892"/>
      <c r="U724" s="892"/>
      <c r="V724" s="892"/>
      <c r="W724" s="892"/>
      <c r="X724" s="892"/>
      <c r="Y724" s="892"/>
      <c r="Z724" s="892"/>
      <c r="AA724" s="892"/>
      <c r="AB724" s="892"/>
      <c r="AC724" s="892"/>
      <c r="AD724" s="892"/>
      <c r="AE724" s="892"/>
      <c r="AF724" s="893"/>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hidden="1">
      <c r="A725" s="635"/>
      <c r="B725" s="636"/>
      <c r="C725" s="898"/>
      <c r="D725" s="899"/>
      <c r="E725" s="899"/>
      <c r="F725" s="900"/>
      <c r="G725" s="937"/>
      <c r="H725" s="938"/>
      <c r="I725" s="71">
        <f>IF(OR(G725="　",G725=""),"","-")</f>
      </c>
      <c r="J725" s="939"/>
      <c r="K725" s="939"/>
      <c r="L725" s="71">
        <f>IF(M725="","","-")</f>
      </c>
      <c r="M725" s="72"/>
      <c r="N725" s="930"/>
      <c r="O725" s="931"/>
      <c r="P725" s="931"/>
      <c r="Q725" s="931"/>
      <c r="R725" s="931"/>
      <c r="S725" s="931"/>
      <c r="T725" s="931"/>
      <c r="U725" s="931"/>
      <c r="V725" s="931"/>
      <c r="W725" s="931"/>
      <c r="X725" s="931"/>
      <c r="Y725" s="931"/>
      <c r="Z725" s="931"/>
      <c r="AA725" s="931"/>
      <c r="AB725" s="931"/>
      <c r="AC725" s="931"/>
      <c r="AD725" s="931"/>
      <c r="AE725" s="931"/>
      <c r="AF725" s="932"/>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29" t="s">
        <v>52</v>
      </c>
      <c r="D726" s="564"/>
      <c r="E726" s="564"/>
      <c r="F726" s="565"/>
      <c r="G726" s="775" t="s">
        <v>516</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c r="A727" s="606"/>
      <c r="B727" s="607"/>
      <c r="C727" s="678" t="s">
        <v>56</v>
      </c>
      <c r="D727" s="679"/>
      <c r="E727" s="679"/>
      <c r="F727" s="680"/>
      <c r="G727" s="773" t="s">
        <v>525</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40.5" customHeight="1" thickBot="1">
      <c r="A729" s="746"/>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t="s">
        <v>256</v>
      </c>
      <c r="B731" s="602"/>
      <c r="C731" s="602"/>
      <c r="D731" s="602"/>
      <c r="E731" s="603"/>
      <c r="F731" s="663" t="s">
        <v>528</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2" t="s">
        <v>256</v>
      </c>
      <c r="B733" s="733"/>
      <c r="C733" s="733"/>
      <c r="D733" s="733"/>
      <c r="E733" s="734"/>
      <c r="F733" s="747" t="s">
        <v>530</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67.5" customHeight="1" thickBot="1">
      <c r="A735" s="594" t="s">
        <v>522</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506</v>
      </c>
      <c r="F737" s="97"/>
      <c r="G737" s="97"/>
      <c r="H737" s="97"/>
      <c r="I737" s="97"/>
      <c r="J737" s="97"/>
      <c r="K737" s="97"/>
      <c r="L737" s="97"/>
      <c r="M737" s="97"/>
      <c r="N737" s="98" t="s">
        <v>310</v>
      </c>
      <c r="O737" s="98"/>
      <c r="P737" s="98"/>
      <c r="Q737" s="98"/>
      <c r="R737" s="97" t="s">
        <v>507</v>
      </c>
      <c r="S737" s="97"/>
      <c r="T737" s="97"/>
      <c r="U737" s="97"/>
      <c r="V737" s="97"/>
      <c r="W737" s="97"/>
      <c r="X737" s="97"/>
      <c r="Y737" s="97"/>
      <c r="Z737" s="97"/>
      <c r="AA737" s="98" t="s">
        <v>311</v>
      </c>
      <c r="AB737" s="98"/>
      <c r="AC737" s="98"/>
      <c r="AD737" s="98"/>
      <c r="AE737" s="97" t="s">
        <v>508</v>
      </c>
      <c r="AF737" s="97"/>
      <c r="AG737" s="97"/>
      <c r="AH737" s="97"/>
      <c r="AI737" s="97"/>
      <c r="AJ737" s="97"/>
      <c r="AK737" s="97"/>
      <c r="AL737" s="97"/>
      <c r="AM737" s="97"/>
      <c r="AN737" s="98" t="s">
        <v>312</v>
      </c>
      <c r="AO737" s="98"/>
      <c r="AP737" s="98"/>
      <c r="AQ737" s="98"/>
      <c r="AR737" s="99" t="s">
        <v>509</v>
      </c>
      <c r="AS737" s="100"/>
      <c r="AT737" s="100"/>
      <c r="AU737" s="100"/>
      <c r="AV737" s="100"/>
      <c r="AW737" s="100"/>
      <c r="AX737" s="101"/>
      <c r="AY737" s="75"/>
      <c r="AZ737" s="75"/>
    </row>
    <row r="738" spans="1:50" ht="24.75" customHeight="1">
      <c r="A738" s="102" t="s">
        <v>313</v>
      </c>
      <c r="B738" s="103"/>
      <c r="C738" s="103"/>
      <c r="D738" s="104"/>
      <c r="E738" s="97" t="s">
        <v>510</v>
      </c>
      <c r="F738" s="97"/>
      <c r="G738" s="97"/>
      <c r="H738" s="97"/>
      <c r="I738" s="97"/>
      <c r="J738" s="97"/>
      <c r="K738" s="97"/>
      <c r="L738" s="97"/>
      <c r="M738" s="97"/>
      <c r="N738" s="98" t="s">
        <v>314</v>
      </c>
      <c r="O738" s="98"/>
      <c r="P738" s="98"/>
      <c r="Q738" s="98"/>
      <c r="R738" s="97" t="s">
        <v>511</v>
      </c>
      <c r="S738" s="97"/>
      <c r="T738" s="97"/>
      <c r="U738" s="97"/>
      <c r="V738" s="97"/>
      <c r="W738" s="97"/>
      <c r="X738" s="97"/>
      <c r="Y738" s="97"/>
      <c r="Z738" s="97"/>
      <c r="AA738" s="98" t="s">
        <v>403</v>
      </c>
      <c r="AB738" s="98"/>
      <c r="AC738" s="98"/>
      <c r="AD738" s="98"/>
      <c r="AE738" s="97" t="s">
        <v>512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c r="J739" s="92"/>
      <c r="K739" s="77">
        <f>IF(OR(I739="　",I739=""),"","-")</f>
      </c>
      <c r="L739" s="93">
        <v>12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thickBo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3" t="s">
        <v>452</v>
      </c>
      <c r="B779" s="744"/>
      <c r="C779" s="744"/>
      <c r="D779" s="744"/>
      <c r="E779" s="744"/>
      <c r="F779" s="745"/>
      <c r="G779" s="425" t="s">
        <v>428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1"/>
      <c r="B781" s="537"/>
      <c r="C781" s="537"/>
      <c r="D781" s="537"/>
      <c r="E781" s="537"/>
      <c r="F781" s="538"/>
      <c r="G781" s="434" t="s">
        <v>479</v>
      </c>
      <c r="H781" s="435"/>
      <c r="I781" s="435"/>
      <c r="J781" s="435"/>
      <c r="K781" s="436"/>
      <c r="L781" s="437" t="s">
        <v>479</v>
      </c>
      <c r="M781" s="438"/>
      <c r="N781" s="438"/>
      <c r="O781" s="438"/>
      <c r="P781" s="438"/>
      <c r="Q781" s="438"/>
      <c r="R781" s="438"/>
      <c r="S781" s="438"/>
      <c r="T781" s="438"/>
      <c r="U781" s="438"/>
      <c r="V781" s="438"/>
      <c r="W781" s="438"/>
      <c r="X781" s="439"/>
      <c r="Y781" s="440" t="s">
        <v>479</v>
      </c>
      <c r="Z781" s="441"/>
      <c r="AA781" s="441"/>
      <c r="AB781" s="542"/>
      <c r="AC781" s="434" t="s">
        <v>479</v>
      </c>
      <c r="AD781" s="435"/>
      <c r="AE781" s="435"/>
      <c r="AF781" s="435"/>
      <c r="AG781" s="436"/>
      <c r="AH781" s="437" t="s">
        <v>479</v>
      </c>
      <c r="AI781" s="438"/>
      <c r="AJ781" s="438"/>
      <c r="AK781" s="438"/>
      <c r="AL781" s="438"/>
      <c r="AM781" s="438"/>
      <c r="AN781" s="438"/>
      <c r="AO781" s="438"/>
      <c r="AP781" s="438"/>
      <c r="AQ781" s="438"/>
      <c r="AR781" s="438"/>
      <c r="AS781" s="438"/>
      <c r="AT781" s="439"/>
      <c r="AU781" s="440" t="s">
        <v>479</v>
      </c>
      <c r="AV781" s="441"/>
      <c r="AW781" s="441"/>
      <c r="AX781" s="442"/>
    </row>
    <row r="782" spans="1:50" ht="24.75" customHeight="1">
      <c r="A782" s="541"/>
      <c r="B782" s="537"/>
      <c r="C782" s="537"/>
      <c r="D782" s="537"/>
      <c r="E782" s="537"/>
      <c r="F782" s="538"/>
      <c r="G782" s="332" t="s">
        <v>479</v>
      </c>
      <c r="H782" s="333"/>
      <c r="I782" s="333"/>
      <c r="J782" s="333"/>
      <c r="K782" s="334"/>
      <c r="L782" s="384" t="s">
        <v>479</v>
      </c>
      <c r="M782" s="385"/>
      <c r="N782" s="385"/>
      <c r="O782" s="385"/>
      <c r="P782" s="385"/>
      <c r="Q782" s="385"/>
      <c r="R782" s="385"/>
      <c r="S782" s="385"/>
      <c r="T782" s="385"/>
      <c r="U782" s="385"/>
      <c r="V782" s="385"/>
      <c r="W782" s="385"/>
      <c r="X782" s="386"/>
      <c r="Y782" s="381" t="s">
        <v>479</v>
      </c>
      <c r="Z782" s="382"/>
      <c r="AA782" s="382"/>
      <c r="AB782" s="388"/>
      <c r="AC782" s="332" t="s">
        <v>479</v>
      </c>
      <c r="AD782" s="333"/>
      <c r="AE782" s="333"/>
      <c r="AF782" s="333"/>
      <c r="AG782" s="334"/>
      <c r="AH782" s="384" t="s">
        <v>479</v>
      </c>
      <c r="AI782" s="385"/>
      <c r="AJ782" s="385"/>
      <c r="AK782" s="385"/>
      <c r="AL782" s="385"/>
      <c r="AM782" s="385"/>
      <c r="AN782" s="385"/>
      <c r="AO782" s="385"/>
      <c r="AP782" s="385"/>
      <c r="AQ782" s="385"/>
      <c r="AR782" s="385"/>
      <c r="AS782" s="385"/>
      <c r="AT782" s="386"/>
      <c r="AU782" s="381" t="s">
        <v>479</v>
      </c>
      <c r="AV782" s="382"/>
      <c r="AW782" s="382"/>
      <c r="AX782" s="383"/>
    </row>
    <row r="783" spans="1:50" ht="24.75" customHeight="1">
      <c r="A783" s="541"/>
      <c r="B783" s="537"/>
      <c r="C783" s="537"/>
      <c r="D783" s="537"/>
      <c r="E783" s="537"/>
      <c r="F783" s="538"/>
      <c r="G783" s="332" t="s">
        <v>479</v>
      </c>
      <c r="H783" s="333"/>
      <c r="I783" s="333"/>
      <c r="J783" s="333"/>
      <c r="K783" s="334"/>
      <c r="L783" s="384" t="s">
        <v>479</v>
      </c>
      <c r="M783" s="385"/>
      <c r="N783" s="385"/>
      <c r="O783" s="385"/>
      <c r="P783" s="385"/>
      <c r="Q783" s="385"/>
      <c r="R783" s="385"/>
      <c r="S783" s="385"/>
      <c r="T783" s="385"/>
      <c r="U783" s="385"/>
      <c r="V783" s="385"/>
      <c r="W783" s="385"/>
      <c r="X783" s="386"/>
      <c r="Y783" s="381" t="s">
        <v>479</v>
      </c>
      <c r="Z783" s="382"/>
      <c r="AA783" s="382"/>
      <c r="AB783" s="388"/>
      <c r="AC783" s="332" t="s">
        <v>479</v>
      </c>
      <c r="AD783" s="333"/>
      <c r="AE783" s="333"/>
      <c r="AF783" s="333"/>
      <c r="AG783" s="334"/>
      <c r="AH783" s="384" t="s">
        <v>479</v>
      </c>
      <c r="AI783" s="385"/>
      <c r="AJ783" s="385"/>
      <c r="AK783" s="385"/>
      <c r="AL783" s="385"/>
      <c r="AM783" s="385"/>
      <c r="AN783" s="385"/>
      <c r="AO783" s="385"/>
      <c r="AP783" s="385"/>
      <c r="AQ783" s="385"/>
      <c r="AR783" s="385"/>
      <c r="AS783" s="385"/>
      <c r="AT783" s="386"/>
      <c r="AU783" s="381" t="s">
        <v>479</v>
      </c>
      <c r="AV783" s="382"/>
      <c r="AW783" s="382"/>
      <c r="AX783" s="383"/>
    </row>
    <row r="784" spans="1:50" ht="24.75" customHeight="1" hidden="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customHeight="1" hidden="1">
      <c r="A792" s="541"/>
      <c r="B792" s="537"/>
      <c r="C792" s="537"/>
      <c r="D792" s="537"/>
      <c r="E792" s="537"/>
      <c r="F792" s="538"/>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537"/>
      <c r="C794" s="537"/>
      <c r="D794" s="537"/>
      <c r="E794" s="537"/>
      <c r="F794" s="53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537"/>
      <c r="C795" s="537"/>
      <c r="D795" s="537"/>
      <c r="E795" s="537"/>
      <c r="F795" s="538"/>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1"/>
      <c r="B796" s="537"/>
      <c r="C796" s="537"/>
      <c r="D796" s="537"/>
      <c r="E796" s="537"/>
      <c r="F796" s="538"/>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3" t="s">
        <v>407</v>
      </c>
      <c r="AM831" s="934"/>
      <c r="AN831" s="934"/>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c r="A837" s="387">
        <v>1</v>
      </c>
      <c r="B837" s="387">
        <v>1</v>
      </c>
      <c r="C837" s="410" t="s">
        <v>513</v>
      </c>
      <c r="D837" s="401"/>
      <c r="E837" s="401"/>
      <c r="F837" s="401"/>
      <c r="G837" s="401"/>
      <c r="H837" s="401"/>
      <c r="I837" s="401"/>
      <c r="J837" s="402" t="s">
        <v>479</v>
      </c>
      <c r="K837" s="403"/>
      <c r="L837" s="403"/>
      <c r="M837" s="403"/>
      <c r="N837" s="403"/>
      <c r="O837" s="403"/>
      <c r="P837" s="301" t="s">
        <v>515</v>
      </c>
      <c r="Q837" s="301"/>
      <c r="R837" s="301"/>
      <c r="S837" s="301"/>
      <c r="T837" s="301"/>
      <c r="U837" s="301"/>
      <c r="V837" s="301"/>
      <c r="W837" s="301"/>
      <c r="X837" s="301"/>
      <c r="Y837" s="302">
        <v>0.155046</v>
      </c>
      <c r="Z837" s="303"/>
      <c r="AA837" s="303"/>
      <c r="AB837" s="304"/>
      <c r="AC837" s="312" t="s">
        <v>195</v>
      </c>
      <c r="AD837" s="409"/>
      <c r="AE837" s="409"/>
      <c r="AF837" s="409"/>
      <c r="AG837" s="409"/>
      <c r="AH837" s="404" t="s">
        <v>479</v>
      </c>
      <c r="AI837" s="405"/>
      <c r="AJ837" s="405"/>
      <c r="AK837" s="405"/>
      <c r="AL837" s="309" t="s">
        <v>479</v>
      </c>
      <c r="AM837" s="310"/>
      <c r="AN837" s="310"/>
      <c r="AO837" s="311"/>
      <c r="AP837" s="305" t="s">
        <v>479</v>
      </c>
      <c r="AQ837" s="305"/>
      <c r="AR837" s="305"/>
      <c r="AS837" s="305"/>
      <c r="AT837" s="305"/>
      <c r="AU837" s="305"/>
      <c r="AV837" s="305"/>
      <c r="AW837" s="305"/>
      <c r="AX837" s="305"/>
    </row>
    <row r="838" spans="1:50" ht="30" customHeight="1">
      <c r="A838" s="387">
        <v>2</v>
      </c>
      <c r="B838" s="387">
        <v>1</v>
      </c>
      <c r="C838" s="410" t="s">
        <v>514</v>
      </c>
      <c r="D838" s="401"/>
      <c r="E838" s="401"/>
      <c r="F838" s="401"/>
      <c r="G838" s="401"/>
      <c r="H838" s="401"/>
      <c r="I838" s="401"/>
      <c r="J838" s="402" t="s">
        <v>479</v>
      </c>
      <c r="K838" s="403"/>
      <c r="L838" s="403"/>
      <c r="M838" s="403"/>
      <c r="N838" s="403"/>
      <c r="O838" s="403"/>
      <c r="P838" s="301" t="s">
        <v>515</v>
      </c>
      <c r="Q838" s="301"/>
      <c r="R838" s="301"/>
      <c r="S838" s="301"/>
      <c r="T838" s="301"/>
      <c r="U838" s="301"/>
      <c r="V838" s="301"/>
      <c r="W838" s="301"/>
      <c r="X838" s="301"/>
      <c r="Y838" s="302">
        <v>0.154797</v>
      </c>
      <c r="Z838" s="303"/>
      <c r="AA838" s="303"/>
      <c r="AB838" s="304"/>
      <c r="AC838" s="312" t="s">
        <v>195</v>
      </c>
      <c r="AD838" s="312"/>
      <c r="AE838" s="312"/>
      <c r="AF838" s="312"/>
      <c r="AG838" s="312"/>
      <c r="AH838" s="404" t="s">
        <v>479</v>
      </c>
      <c r="AI838" s="405"/>
      <c r="AJ838" s="405"/>
      <c r="AK838" s="405"/>
      <c r="AL838" s="309" t="s">
        <v>479</v>
      </c>
      <c r="AM838" s="310"/>
      <c r="AN838" s="310"/>
      <c r="AO838" s="311"/>
      <c r="AP838" s="305" t="s">
        <v>479</v>
      </c>
      <c r="AQ838" s="305"/>
      <c r="AR838" s="305"/>
      <c r="AS838" s="305"/>
      <c r="AT838" s="305"/>
      <c r="AU838" s="305"/>
      <c r="AV838" s="305"/>
      <c r="AW838" s="305"/>
      <c r="AX838" s="305"/>
    </row>
    <row r="839" spans="1:50" ht="30" customHeight="1">
      <c r="A839" s="387">
        <v>3</v>
      </c>
      <c r="B839" s="387">
        <v>1</v>
      </c>
      <c r="C839" s="410" t="s">
        <v>518</v>
      </c>
      <c r="D839" s="401"/>
      <c r="E839" s="401"/>
      <c r="F839" s="401"/>
      <c r="G839" s="401"/>
      <c r="H839" s="401"/>
      <c r="I839" s="401"/>
      <c r="J839" s="402" t="s">
        <v>519</v>
      </c>
      <c r="K839" s="403"/>
      <c r="L839" s="403"/>
      <c r="M839" s="403"/>
      <c r="N839" s="403"/>
      <c r="O839" s="403"/>
      <c r="P839" s="411" t="s">
        <v>515</v>
      </c>
      <c r="Q839" s="301"/>
      <c r="R839" s="301"/>
      <c r="S839" s="301"/>
      <c r="T839" s="301"/>
      <c r="U839" s="301"/>
      <c r="V839" s="301"/>
      <c r="W839" s="301"/>
      <c r="X839" s="301"/>
      <c r="Y839" s="302">
        <v>0.137084</v>
      </c>
      <c r="Z839" s="303"/>
      <c r="AA839" s="303"/>
      <c r="AB839" s="304"/>
      <c r="AC839" s="312" t="s">
        <v>195</v>
      </c>
      <c r="AD839" s="312"/>
      <c r="AE839" s="312"/>
      <c r="AF839" s="312"/>
      <c r="AG839" s="312"/>
      <c r="AH839" s="307" t="s">
        <v>519</v>
      </c>
      <c r="AI839" s="308"/>
      <c r="AJ839" s="308"/>
      <c r="AK839" s="308"/>
      <c r="AL839" s="309" t="s">
        <v>519</v>
      </c>
      <c r="AM839" s="310"/>
      <c r="AN839" s="310"/>
      <c r="AO839" s="311"/>
      <c r="AP839" s="305" t="s">
        <v>519</v>
      </c>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hidden="1">
      <c r="A870" s="387">
        <v>1</v>
      </c>
      <c r="B870" s="387">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12"/>
      <c r="AD870" s="409"/>
      <c r="AE870" s="409"/>
      <c r="AF870" s="409"/>
      <c r="AG870" s="409"/>
      <c r="AH870" s="404"/>
      <c r="AI870" s="405"/>
      <c r="AJ870" s="405"/>
      <c r="AK870" s="405"/>
      <c r="AL870" s="309"/>
      <c r="AM870" s="310"/>
      <c r="AN870" s="310"/>
      <c r="AO870" s="311"/>
      <c r="AP870" s="305"/>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6" t="s">
        <v>388</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5" t="s">
        <v>407</v>
      </c>
      <c r="AM1098" s="936"/>
      <c r="AN1098" s="93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69"/>
      <c r="E1101" s="261" t="s">
        <v>348</v>
      </c>
      <c r="F1101" s="869"/>
      <c r="G1101" s="869"/>
      <c r="H1101" s="869"/>
      <c r="I1101" s="869"/>
      <c r="J1101" s="261" t="s">
        <v>356</v>
      </c>
      <c r="K1101" s="261"/>
      <c r="L1101" s="261"/>
      <c r="M1101" s="261"/>
      <c r="N1101" s="261"/>
      <c r="O1101" s="261"/>
      <c r="P1101" s="328" t="s">
        <v>27</v>
      </c>
      <c r="Q1101" s="328"/>
      <c r="R1101" s="328"/>
      <c r="S1101" s="328"/>
      <c r="T1101" s="328"/>
      <c r="U1101" s="328"/>
      <c r="V1101" s="328"/>
      <c r="W1101" s="328"/>
      <c r="X1101" s="328"/>
      <c r="Y1101" s="261" t="s">
        <v>358</v>
      </c>
      <c r="Z1101" s="869"/>
      <c r="AA1101" s="869"/>
      <c r="AB1101" s="869"/>
      <c r="AC1101" s="261" t="s">
        <v>329</v>
      </c>
      <c r="AD1101" s="261"/>
      <c r="AE1101" s="261"/>
      <c r="AF1101" s="261"/>
      <c r="AG1101" s="261"/>
      <c r="AH1101" s="328" t="s">
        <v>343</v>
      </c>
      <c r="AI1101" s="329"/>
      <c r="AJ1101" s="329"/>
      <c r="AK1101" s="329"/>
      <c r="AL1101" s="329" t="s">
        <v>21</v>
      </c>
      <c r="AM1101" s="329"/>
      <c r="AN1101" s="329"/>
      <c r="AO1101" s="872"/>
      <c r="AP1101" s="413" t="s">
        <v>389</v>
      </c>
      <c r="AQ1101" s="413"/>
      <c r="AR1101" s="413"/>
      <c r="AS1101" s="413"/>
      <c r="AT1101" s="413"/>
      <c r="AU1101" s="413"/>
      <c r="AV1101" s="413"/>
      <c r="AW1101" s="413"/>
      <c r="AX1101" s="413"/>
    </row>
    <row r="1102" spans="1:50" ht="30" customHeight="1" hidden="1">
      <c r="A1102" s="387">
        <v>1</v>
      </c>
      <c r="B1102" s="387">
        <v>1</v>
      </c>
      <c r="C1102" s="871"/>
      <c r="D1102" s="871"/>
      <c r="E1102" s="870"/>
      <c r="F1102" s="870"/>
      <c r="G1102" s="870"/>
      <c r="H1102" s="870"/>
      <c r="I1102" s="870"/>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1"/>
      <c r="D1103" s="871"/>
      <c r="E1103" s="870"/>
      <c r="F1103" s="870"/>
      <c r="G1103" s="870"/>
      <c r="H1103" s="870"/>
      <c r="I1103" s="870"/>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1"/>
      <c r="D1104" s="871"/>
      <c r="E1104" s="870"/>
      <c r="F1104" s="870"/>
      <c r="G1104" s="870"/>
      <c r="H1104" s="870"/>
      <c r="I1104" s="870"/>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1"/>
      <c r="D1105" s="871"/>
      <c r="E1105" s="870"/>
      <c r="F1105" s="870"/>
      <c r="G1105" s="870"/>
      <c r="H1105" s="870"/>
      <c r="I1105" s="870"/>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1"/>
      <c r="D1106" s="871"/>
      <c r="E1106" s="870"/>
      <c r="F1106" s="870"/>
      <c r="G1106" s="870"/>
      <c r="H1106" s="870"/>
      <c r="I1106" s="870"/>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1"/>
      <c r="D1107" s="871"/>
      <c r="E1107" s="870"/>
      <c r="F1107" s="870"/>
      <c r="G1107" s="870"/>
      <c r="H1107" s="870"/>
      <c r="I1107" s="870"/>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1"/>
      <c r="D1108" s="871"/>
      <c r="E1108" s="870"/>
      <c r="F1108" s="870"/>
      <c r="G1108" s="870"/>
      <c r="H1108" s="870"/>
      <c r="I1108" s="870"/>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1"/>
      <c r="D1109" s="871"/>
      <c r="E1109" s="870"/>
      <c r="F1109" s="870"/>
      <c r="G1109" s="870"/>
      <c r="H1109" s="870"/>
      <c r="I1109" s="870"/>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1"/>
      <c r="D1110" s="871"/>
      <c r="E1110" s="870"/>
      <c r="F1110" s="870"/>
      <c r="G1110" s="870"/>
      <c r="H1110" s="870"/>
      <c r="I1110" s="870"/>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1"/>
      <c r="D1111" s="871"/>
      <c r="E1111" s="870"/>
      <c r="F1111" s="870"/>
      <c r="G1111" s="870"/>
      <c r="H1111" s="870"/>
      <c r="I1111" s="870"/>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1"/>
      <c r="D1112" s="871"/>
      <c r="E1112" s="870"/>
      <c r="F1112" s="870"/>
      <c r="G1112" s="870"/>
      <c r="H1112" s="870"/>
      <c r="I1112" s="870"/>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1"/>
      <c r="D1113" s="871"/>
      <c r="E1113" s="870"/>
      <c r="F1113" s="870"/>
      <c r="G1113" s="870"/>
      <c r="H1113" s="870"/>
      <c r="I1113" s="870"/>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1"/>
      <c r="D1114" s="871"/>
      <c r="E1114" s="870"/>
      <c r="F1114" s="870"/>
      <c r="G1114" s="870"/>
      <c r="H1114" s="870"/>
      <c r="I1114" s="870"/>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1"/>
      <c r="D1115" s="871"/>
      <c r="E1115" s="870"/>
      <c r="F1115" s="870"/>
      <c r="G1115" s="870"/>
      <c r="H1115" s="870"/>
      <c r="I1115" s="870"/>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1"/>
      <c r="D1116" s="871"/>
      <c r="E1116" s="870"/>
      <c r="F1116" s="870"/>
      <c r="G1116" s="870"/>
      <c r="H1116" s="870"/>
      <c r="I1116" s="870"/>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1"/>
      <c r="D1117" s="871"/>
      <c r="E1117" s="870"/>
      <c r="F1117" s="870"/>
      <c r="G1117" s="870"/>
      <c r="H1117" s="870"/>
      <c r="I1117" s="870"/>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1"/>
      <c r="D1118" s="871"/>
      <c r="E1118" s="870"/>
      <c r="F1118" s="870"/>
      <c r="G1118" s="870"/>
      <c r="H1118" s="870"/>
      <c r="I1118" s="870"/>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1"/>
      <c r="D1119" s="871"/>
      <c r="E1119" s="245"/>
      <c r="F1119" s="870"/>
      <c r="G1119" s="870"/>
      <c r="H1119" s="870"/>
      <c r="I1119" s="870"/>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1"/>
      <c r="D1120" s="871"/>
      <c r="E1120" s="870"/>
      <c r="F1120" s="870"/>
      <c r="G1120" s="870"/>
      <c r="H1120" s="870"/>
      <c r="I1120" s="870"/>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1"/>
      <c r="D1121" s="871"/>
      <c r="E1121" s="870"/>
      <c r="F1121" s="870"/>
      <c r="G1121" s="870"/>
      <c r="H1121" s="870"/>
      <c r="I1121" s="870"/>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1"/>
      <c r="D1122" s="871"/>
      <c r="E1122" s="870"/>
      <c r="F1122" s="870"/>
      <c r="G1122" s="870"/>
      <c r="H1122" s="870"/>
      <c r="I1122" s="870"/>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1"/>
      <c r="D1123" s="871"/>
      <c r="E1123" s="870"/>
      <c r="F1123" s="870"/>
      <c r="G1123" s="870"/>
      <c r="H1123" s="870"/>
      <c r="I1123" s="870"/>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1"/>
      <c r="D1124" s="871"/>
      <c r="E1124" s="870"/>
      <c r="F1124" s="870"/>
      <c r="G1124" s="870"/>
      <c r="H1124" s="870"/>
      <c r="I1124" s="870"/>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1"/>
      <c r="D1125" s="871"/>
      <c r="E1125" s="870"/>
      <c r="F1125" s="870"/>
      <c r="G1125" s="870"/>
      <c r="H1125" s="870"/>
      <c r="I1125" s="870"/>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1"/>
      <c r="D1126" s="871"/>
      <c r="E1126" s="870"/>
      <c r="F1126" s="870"/>
      <c r="G1126" s="870"/>
      <c r="H1126" s="870"/>
      <c r="I1126" s="870"/>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1"/>
      <c r="D1127" s="871"/>
      <c r="E1127" s="870"/>
      <c r="F1127" s="870"/>
      <c r="G1127" s="870"/>
      <c r="H1127" s="870"/>
      <c r="I1127" s="870"/>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1"/>
      <c r="D1128" s="871"/>
      <c r="E1128" s="870"/>
      <c r="F1128" s="870"/>
      <c r="G1128" s="870"/>
      <c r="H1128" s="870"/>
      <c r="I1128" s="870"/>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1"/>
      <c r="D1129" s="871"/>
      <c r="E1129" s="870"/>
      <c r="F1129" s="870"/>
      <c r="G1129" s="870"/>
      <c r="H1129" s="870"/>
      <c r="I1129" s="870"/>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1"/>
      <c r="D1130" s="871"/>
      <c r="E1130" s="870"/>
      <c r="F1130" s="870"/>
      <c r="G1130" s="870"/>
      <c r="H1130" s="870"/>
      <c r="I1130" s="870"/>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1"/>
      <c r="D1131" s="871"/>
      <c r="E1131" s="870"/>
      <c r="F1131" s="870"/>
      <c r="G1131" s="870"/>
      <c r="H1131" s="870"/>
      <c r="I1131" s="870"/>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2" manualBreakCount="12">
    <brk id="79" max="49" man="1"/>
    <brk id="699" max="49" man="1"/>
    <brk id="735" max="49" man="1"/>
    <brk id="839"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t="s">
        <v>475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2018-08-24T07:01:06Z</dcterms:created>
  <dcterms:modified xsi:type="dcterms:W3CDTF">2018-08-24T08:32:16Z</dcterms:modified>
  <cp:category/>
  <cp:version/>
  <cp:contentType/>
  <cp:contentStatus/>
</cp:coreProperties>
</file>