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<sst xmlns="http://schemas.openxmlformats.org/spreadsheetml/2006/main" count="2194" uniqueCount="570">
  <si>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</si>
  <si>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</si>
  <si>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</si>
  <si>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</si>
  <si>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</si>
  <si>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</si>
  <si>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</si>
  <si>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</si>
  <si>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</si>
  <si>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</si>
  <si>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</si>
  <si>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</si>
  <si>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</si>
  <si>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</si>
  <si>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</si>
  <si>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</si>
  <si>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</si>
  <si>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</si>
  <si>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</si>
  <si>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</si>
  <si>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</si>
  <si>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</si>
  <si>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</si>
  <si>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</si>
  <si>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</si>
  <si>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</si>
  <si>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</si>
  <si>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</si>
  <si>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</si>
  <si>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</si>
  <si>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</si>
  <si>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</si>
  <si>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</si>
  <si>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</si>
  <si>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</si>
  <si>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</si>
  <si>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</si>
  <si>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</si>
  <si>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</si>
  <si>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</si>
  <si>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</si>
  <si>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</si>
  <si>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</si>
  <si>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</si>
  <si>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</si>
  <si>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</si>
  <si>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</si>
  <si>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</si>
  <si>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</si>
  <si>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</si>
  <si>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</si>
  <si>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</si>
  <si>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</si>
  <si>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</si>
  <si>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</si>
  <si>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</si>
  <si>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</si>
  <si>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</si>
  <si>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</si>
  <si>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</si>
  <si>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</si>
  <si>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</si>
  <si>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</si>
  <si>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</si>
  <si>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</si>
  <si>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</si>
  <si>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</si>
  <si>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</si>
  <si>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</si>
  <si>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</si>
  <si>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</si>
  <si>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</si>
  <si>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</si>
  <si>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</si>
  <si>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</si>
  <si>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</si>
  <si>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</si>
  <si>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</si>
  <si>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</si>
  <si>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</si>
  <si>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</si>
  <si>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</si>
  <si>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</si>
  <si>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</si>
  <si>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</si>
  <si>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</si>
  <si>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</si>
  <si>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</si>
  <si>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</si>
  <si>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</si>
  <si>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</si>
  <si>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</si>
  <si>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</si>
  <si>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</si>
  <si>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</si>
  <si>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</si>
  <si>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</si>
  <si>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</si>
  <si>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</si>
  <si>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</si>
  <si>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</si>
  <si>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</si>
  <si>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</si>
  <si>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</si>
  <si>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</si>
  <si>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</si>
  <si>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</si>
  <si>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</si>
  <si>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</si>
  <si>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</si>
  <si>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</si>
  <si>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</si>
  <si>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</si>
  <si>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</si>
  <si>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</si>
  <si>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</si>
  <si>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</si>
  <si>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</si>
  <si>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</si>
  <si>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</si>
  <si>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</si>
  <si>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</si>
  <si>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</si>
  <si>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</si>
  <si>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</si>
  <si>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</si>
  <si>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</si>
  <si>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</si>
  <si>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</si>
  <si>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</si>
  <si>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</si>
  <si>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</si>
  <si>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</si>
  <si>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</si>
  <si>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</si>
  <si>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</si>
  <si>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</si>
  <si>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</si>
  <si>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</si>
  <si>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</si>
  <si>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</si>
  <si>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</si>
  <si>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</si>
  <si>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</si>
  <si>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</si>
  <si>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</si>
  <si>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</si>
  <si>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</si>
  <si>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</si>
  <si>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</si>
  <si>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</si>
  <si>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</si>
  <si>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</si>
  <si>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</si>
  <si>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</si>
  <si>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</si>
  <si>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</si>
  <si>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</si>
  <si>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</si>
  <si>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</si>
  <si>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</si>
  <si>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</si>
  <si>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</si>
  <si>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</si>
  <si>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</si>
  <si>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</si>
  <si>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</si>
  <si>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</si>
  <si>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</si>
  <si>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</si>
  <si>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</si>
  <si>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</si>
  <si>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</si>
  <si>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</si>
  <si>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</si>
  <si>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</si>
  <si>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</si>
  <si>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</si>
  <si>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</si>
  <si>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</si>
  <si>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</si>
  <si>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</si>
  <si>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</si>
  <si>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</si>
  <si>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</si>
  <si>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</si>
  <si>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</si>
  <si>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</si>
  <si>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</si>
  <si>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</si>
  <si>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</si>
  <si>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</si>
  <si>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</si>
  <si>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</si>
  <si>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</si>
  <si>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</si>
  <si>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</si>
  <si>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</si>
  <si>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</si>
  <si>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</si>
  <si>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</si>
  <si>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</si>
  <si>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</si>
  <si>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</si>
  <si>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</si>
  <si>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</si>
  <si>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</si>
  <si>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</si>
  <si>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</si>
  <si>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</si>
  <si>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</si>
  <si>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</si>
  <si>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</si>
  <si>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</si>
  <si>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</si>
  <si>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</si>
  <si>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</si>
  <si>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</si>
  <si>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</si>
  <si>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</si>
  <si>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</si>
  <si>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</si>
  <si>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</si>
  <si>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</si>
  <si>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</si>
  <si>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</si>
  <si>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</si>
  <si>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</si>
  <si>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</si>
  <si>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</si>
  <si>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</si>
  <si>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</si>
  <si>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</si>
  <si>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</si>
  <si>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</si>
  <si>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</si>
  <si>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</si>
  <si>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</si>
  <si>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</si>
  <si>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</si>
  <si>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</si>
  <si>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</si>
  <si>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</si>
  <si>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</si>
  <si>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</si>
  <si>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</si>
  <si>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</si>
  <si>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</si>
  <si>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</si>
  <si>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</si>
  <si>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</si>
  <si>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</si>
  <si>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</si>
  <si>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</si>
  <si>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</si>
  <si>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</si>
  <si>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</si>
  <si>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</si>
  <si>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</si>
  <si>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</si>
  <si>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</si>
  <si>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</si>
  <si>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</si>
  <si>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</si>
  <si>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</si>
  <si>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</si>
  <si>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</si>
  <si>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</si>
  <si>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</si>
  <si>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</si>
  <si>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</si>
  <si>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</si>
  <si>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</si>
  <si>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</si>
  <si>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</si>
  <si>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</si>
  <si>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</si>
  <si>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</si>
  <si>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</si>
  <si>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</si>
  <si>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</si>
  <si>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</si>
  <si>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</si>
  <si>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</si>
  <si>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</si>
  <si>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</si>
  <si>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</si>
  <si>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</si>
  <si>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</si>
  <si>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</si>
  <si>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</si>
  <si>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</si>
  <si>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</si>
  <si>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</si>
  <si>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</si>
  <si>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</si>
  <si>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</si>
  <si>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</si>
  <si>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</si>
  <si>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</si>
  <si>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</si>
  <si>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</si>
  <si>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</si>
  <si>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</si>
  <si>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</si>
  <si>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</si>
  <si>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</si>
  <si>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</si>
  <si>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</si>
  <si>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</si>
  <si>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</si>
  <si>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</si>
  <si>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</si>
  <si>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</si>
  <si>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</si>
  <si>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</si>
  <si>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</si>
  <si>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</si>
  <si>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</si>
  <si>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</si>
  <si>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</si>
  <si>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</si>
  <si>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</si>
  <si>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</si>
  <si>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</si>
  <si>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</si>
  <si>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</si>
  <si>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</si>
  <si>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</si>
  <si>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</si>
  <si>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</si>
  <si>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</si>
  <si>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</si>
  <si>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</si>
  <si>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</si>
  <si>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</si>
  <si>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</si>
  <si>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</si>
  <si>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</si>
  <si>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</si>
  <si>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</si>
  <si>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</si>
  <si>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</si>
  <si>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</si>
  <si>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</si>
  <si>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</si>
  <si>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</si>
  <si>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</si>
  <si>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</si>
  <si>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</si>
  <si>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</si>
  <si>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</si>
  <si>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</si>
  <si>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</si>
  <si>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</si>
  <si>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</si>
  <si>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</si>
  <si>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</si>
  <si>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</si>
  <si>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</si>
  <si>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</si>
  <si>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</si>
  <si>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</si>
  <si>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</si>
  <si>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</si>
  <si>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</si>
  <si>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</si>
  <si>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</si>
  <si>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</si>
  <si>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</si>
  <si>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</si>
  <si>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</si>
  <si>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</si>
  <si>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</si>
  <si>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</si>
  <si>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</si>
  <si>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</si>
  <si>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</si>
  <si>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</si>
  <si>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</si>
  <si>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</si>
  <si>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</si>
  <si>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</si>
  <si>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</si>
  <si>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</si>
  <si>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</si>
  <si>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</si>
  <si>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</si>
  <si>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</si>
  <si>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</si>
  <si>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</si>
  <si>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</si>
  <si>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</si>
  <si>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</si>
  <si>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</si>
  <si>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</si>
  <si>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</si>
  <si>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</si>
  <si>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</si>
  <si>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</si>
  <si>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</si>
  <si>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</si>
  <si>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</si>
  <si>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</si>
  <si>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</si>
  <si>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</si>
  <si>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</si>
  <si>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</si>
  <si>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</si>
  <si>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</si>
  <si>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</si>
  <si>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</si>
  <si>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</si>
  <si>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</si>
  <si>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</si>
  <si>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</si>
  <si>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</si>
  <si>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</si>
  <si>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</si>
  <si>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</si>
  <si>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</si>
  <si>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</si>
  <si>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</si>
  <si>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</si>
  <si>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</si>
  <si>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</si>
  <si>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</si>
  <si>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</si>
  <si>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</si>
  <si>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</si>
  <si>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</si>
  <si>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</si>
  <si>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</si>
  <si>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</si>
  <si>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</si>
  <si>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</si>
  <si>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</si>
  <si>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</si>
  <si>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</si>
  <si>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</si>
  <si>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</si>
  <si>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</si>
  <si>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</si>
  <si>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</si>
  <si>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</si>
  <si>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</si>
  <si>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</si>
  <si>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</si>
  <si>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</si>
  <si>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</si>
  <si>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</si>
  <si>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</si>
  <si>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</si>
  <si>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</si>
  <si>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</si>
  <si>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</si>
  <si>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</si>
  <si>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</si>
  <si>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</si>
  <si>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</si>
  <si>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</si>
  <si>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</si>
  <si>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栄典事務の適切な遂行に必要な経費</t>
  </si>
  <si>
    <t>内閣府</t>
  </si>
  <si>
    <t>内閣府賞勲局</t>
  </si>
  <si>
    <t>総務課</t>
  </si>
  <si>
    <t>総務課長　中田　昌和</t>
  </si>
  <si>
    <t>○</t>
  </si>
  <si>
    <t>日本国憲法第７条</t>
  </si>
  <si>
    <t>日本国憲法第７条に規定する国事行為として、内閣の助言と承認の下に天皇陛下から授与される栄典に関する事務の適切な遂行。</t>
  </si>
  <si>
    <t>勲章等の授与及びはく奪の審査並びに伝達等を行う。
勲章は、春と秋に授与される春秋叙勲、危険業務従事者叙勲のほか、毎月年齢８８歳に達した機会に勲章を授与する高齢者叙勲、勲章の授与の対象となるべき者が死亡した場合に随時勲章を授与する死亡叙勲、春秋叙勲と同時期又は、功労のある者が来日又は離日する等の機会をとらえて勲章を授与する外国人叙勲、文化の日に我が国の文化の発達に関して顕著な功績のあった者に対して授与される文化勲章に分けることができます。
褒章は、春と秋に授与される紅綬褒章、緑綬褒章、黄綬褒章、紫綬褒章、藍綬褒章と表彰されるべき事績の生じた都度授与される紺綬褒章があります。
(春は４月２９日付けで、秋は１１月３日付けで授与されています。)</t>
  </si>
  <si>
    <t>-</t>
  </si>
  <si>
    <t>-</t>
  </si>
  <si>
    <t>褒賞品製造費</t>
  </si>
  <si>
    <t>情報処理業務庁費</t>
  </si>
  <si>
    <t>電子計算機等借料</t>
  </si>
  <si>
    <t>栄典は、日本国憲法第７条に規定する国事行為として、内閣の助言と承認の下に天皇陛下から授与されるものであり、定量的な目標を設定することは相応しくない。</t>
  </si>
  <si>
    <t>栄典の授与に当たっては、広く国民の意見を反映させ、もって栄典制度が公正に運用させるよう努める。
毎年春と秋に各界の有識者から意見聴取しており、栄典制度の公正な運用に努めた。</t>
  </si>
  <si>
    <t>「一般推薦制度」への国民の関心を高める。
前年度比増</t>
  </si>
  <si>
    <t>「一般推薦制度」に係るホームページへのアクセス数</t>
  </si>
  <si>
    <t>件</t>
  </si>
  <si>
    <t>【春秋叙勲】
春秋ごとに概ね4,000名</t>
  </si>
  <si>
    <t>【危険業務従事者叙勲】
毎回ごとに概ね3,600名（春秋の年2回）</t>
  </si>
  <si>
    <t>【春秋褒章】
春秋ごとに概ね800名</t>
  </si>
  <si>
    <t>名</t>
  </si>
  <si>
    <t>執行額／購入件数　　　　　　　　　　　　　　</t>
  </si>
  <si>
    <t>円/件</t>
  </si>
  <si>
    <t>　　円/件</t>
  </si>
  <si>
    <t>直近３年の平均</t>
  </si>
  <si>
    <t>栄典の授与は、国家又は公共に対する功労あるいは社会の各分野における優れた行いを顕彰する重要な制度であり、憲法に規定されている天皇の国事行為である。</t>
  </si>
  <si>
    <t>国が国費をもって栄典事業を行う必要がある。</t>
  </si>
  <si>
    <t>一般競争契約で一者応札となったものが１件あった。
独立行政法人造幣局及び独立行政法人国立印刷局と競争性のない随意契約を締結している。これは、過去に授与されたもの及び同時期に授与されたものとの間で同質性、均一性を確保するに足る高い技術を有することが必須の条件であり、その条件を満たす事業者が他に存在しないためである。
その他については、一般競争入札及び公募を行うことにより競争性を確保している。</t>
  </si>
  <si>
    <t>有</t>
  </si>
  <si>
    <t>‐</t>
  </si>
  <si>
    <t>随意契約を締結する場合でも、原価見積等を基に価格交渉を行うなどコスト削減に努めている。</t>
  </si>
  <si>
    <t>褒賞品の仕様等は府令により定められている。</t>
  </si>
  <si>
    <t>春秋叙勲等の発令数は、春秋叙勲候補者推薦要綱等を踏まえ、内閣総理大臣により決定されている。</t>
  </si>
  <si>
    <t>戦没者叙勲等の進達等事業</t>
  </si>
  <si>
    <t>厚生労働省</t>
  </si>
  <si>
    <t>平成30年度予算においては、予算の効率的執行に努め、執行実績を適切に概算要求に反映させることにより、予算を減額した。また、随意契約については、引き続き価格交渉を行った。</t>
  </si>
  <si>
    <t>引き続き適切な価格交渉を行うとともに、競争性を高める取組を実施する。</t>
  </si>
  <si>
    <t>0130</t>
  </si>
  <si>
    <t>0135</t>
  </si>
  <si>
    <t>0132</t>
  </si>
  <si>
    <t>0093</t>
  </si>
  <si>
    <t>0089</t>
  </si>
  <si>
    <t>0096</t>
  </si>
  <si>
    <t>0145</t>
  </si>
  <si>
    <t>A.独立行政法人　造幣局</t>
  </si>
  <si>
    <t>B.会津漆器工業団地協同組合</t>
  </si>
  <si>
    <t>製造購入</t>
  </si>
  <si>
    <t>勲章・褒章等の製造購入</t>
  </si>
  <si>
    <t>勲章用塗箱等の製造購入</t>
  </si>
  <si>
    <t>勲章用塗箱等の製造購入</t>
  </si>
  <si>
    <t>D.三菱スペースソフトウエア（株）</t>
  </si>
  <si>
    <t>物品購入</t>
  </si>
  <si>
    <t>勲記・章記等用紙筒の購入</t>
  </si>
  <si>
    <t>雑役務費</t>
  </si>
  <si>
    <t>平成29年春の叙勲等の受章者名簿等の作成業務等</t>
  </si>
  <si>
    <t>F. 日経メディアマーケティング（株）</t>
  </si>
  <si>
    <t>使用料</t>
  </si>
  <si>
    <t>日経テレコン使用料</t>
  </si>
  <si>
    <t>G.期間業務職員（4名）</t>
  </si>
  <si>
    <t>賃金</t>
  </si>
  <si>
    <t>期間業務職員賃金等（4名分）</t>
  </si>
  <si>
    <t>独立行政法人　造幣局</t>
  </si>
  <si>
    <t>勲章、褒章等の製造購入</t>
  </si>
  <si>
    <t>-</t>
  </si>
  <si>
    <t>勲章等栄典の授与は、天皇の国事行為として行われるものであり、その製造については、過去に授与されたもの及び同時期に授与されたものとの間での同質性、均一性を確保するに足る高い技術を有することが必須の要件である。
このような勲章等の位置づけに鑑み、長年にわたり培った貨幣の製造をはじめとする高い技術水準を有する独立行政法人造幣局と随意契約を行うこととした。
契約相手方と調整を行い費用削減を図っている。</t>
  </si>
  <si>
    <t>独立行政法人　国立印刷局</t>
  </si>
  <si>
    <t>勲記、章記等の製造購入</t>
  </si>
  <si>
    <t>会津漆器工場団地協同組合</t>
  </si>
  <si>
    <t>（株）中杉</t>
  </si>
  <si>
    <t>越前屋多崎（株）</t>
  </si>
  <si>
    <t>勲章用綬、略綬等の製造購入</t>
  </si>
  <si>
    <t>褒章彫刻作業</t>
  </si>
  <si>
    <t>勲章用塗箱の製造購入</t>
  </si>
  <si>
    <t xml:space="preserve">輪島漆器商工業協同組合 </t>
  </si>
  <si>
    <t xml:space="preserve">（有）鮫玉堂 </t>
  </si>
  <si>
    <t>栄典事務効率化システムに係る機器の賃貸借等</t>
  </si>
  <si>
    <t>国庫債務負担行為等</t>
  </si>
  <si>
    <t>-</t>
  </si>
  <si>
    <t>アクティブ・ティ（株）</t>
  </si>
  <si>
    <t>詳細経歴データ作成業務</t>
  </si>
  <si>
    <r>
      <t>平成29</t>
    </r>
    <r>
      <rPr>
        <sz val="11"/>
        <rFont val="ＭＳ Ｐゴシック"/>
        <family val="3"/>
      </rPr>
      <t>年春の叙勲等の受章者名簿等の作成業務</t>
    </r>
  </si>
  <si>
    <r>
      <t>平成2</t>
    </r>
    <r>
      <rPr>
        <sz val="11"/>
        <rFont val="ＭＳ Ｐゴシック"/>
        <family val="3"/>
      </rPr>
      <t>9</t>
    </r>
    <r>
      <rPr>
        <sz val="11"/>
        <rFont val="ＭＳ Ｐゴシック"/>
        <family val="3"/>
      </rPr>
      <t>年秋の叙勲等の受章者名簿等の作成業務</t>
    </r>
  </si>
  <si>
    <t>(株)SAY企画</t>
  </si>
  <si>
    <t>日経メディアマーケティング（株）</t>
  </si>
  <si>
    <t>日経テレコン使用料</t>
  </si>
  <si>
    <t>期間業務職員（4名）</t>
  </si>
  <si>
    <t>賃金　雇用契約</t>
  </si>
  <si>
    <t>アクティブ・ティ（株）</t>
  </si>
  <si>
    <t>平成29年春の叙勲等の受章者名簿等の作成業務</t>
  </si>
  <si>
    <t>E</t>
  </si>
  <si>
    <t>春秋叙勲候補者推薦要綱（平成15年５月20日閣議報告）
危険業務従事者叙勲受章者の選考手続について（平成15年５月20日閣議了解）
褒章受章者の選考手続について（平成15年５月20日閣議了解）</t>
  </si>
  <si>
    <t>C.(有）鮫玉堂</t>
  </si>
  <si>
    <t>E.アクティブ・ティ（株）</t>
  </si>
  <si>
    <t>借料</t>
  </si>
  <si>
    <t>栄典システム機器借料</t>
  </si>
  <si>
    <t>勲記、章記等用紙筒の購入</t>
  </si>
  <si>
    <t>-</t>
  </si>
  <si>
    <t>労働保険料</t>
  </si>
  <si>
    <t>D</t>
  </si>
  <si>
    <t>三菱スペース・ソフトウエア（株）</t>
  </si>
  <si>
    <t>三菱スペース・ソフトウエア（株）</t>
  </si>
  <si>
    <t>2,691百万円
/30,366件</t>
  </si>
  <si>
    <t>2,716百万円
/29,577件</t>
  </si>
  <si>
    <t>2,724百万円
/29,875件</t>
  </si>
  <si>
    <t>厚生労働省社会・援護局では、内閣府に叙位叙勲の進達を行うのに対し、賞勲局では、勲章等の授与及びはく奪の審査並びに伝達を行っている。</t>
  </si>
  <si>
    <t>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</si>
</sst>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742</xdr:row>
      <xdr:rowOff>9525</xdr:rowOff>
    </xdr:from>
    <xdr:to>
      <xdr:col>32</xdr:col>
      <xdr:colOff>9525</xdr:colOff>
      <xdr:row>743</xdr:row>
      <xdr:rowOff>352425</xdr:rowOff>
    </xdr:to>
    <xdr:sp>
      <xdr:nvSpPr>
        <xdr:cNvPr id="1" name="テキスト ボックス 1"/>
        <xdr:cNvSpPr txBox="1">
          <a:spLocks noChangeArrowheads="1"/>
        </xdr:cNvSpPr>
      </xdr:nvSpPr>
      <xdr:spPr>
        <a:xfrm>
          <a:off x="4200525" y="38690550"/>
          <a:ext cx="2209800"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２，６９１百万円</a:t>
          </a:r>
        </a:p>
      </xdr:txBody>
    </xdr:sp>
    <xdr:clientData/>
  </xdr:twoCellAnchor>
  <xdr:twoCellAnchor>
    <xdr:from>
      <xdr:col>21</xdr:col>
      <xdr:colOff>9525</xdr:colOff>
      <xdr:row>744</xdr:row>
      <xdr:rowOff>47625</xdr:rowOff>
    </xdr:from>
    <xdr:to>
      <xdr:col>32</xdr:col>
      <xdr:colOff>0</xdr:colOff>
      <xdr:row>745</xdr:row>
      <xdr:rowOff>114300</xdr:rowOff>
    </xdr:to>
    <xdr:sp>
      <xdr:nvSpPr>
        <xdr:cNvPr id="2" name="大かっこ 2"/>
        <xdr:cNvSpPr>
          <a:spLocks/>
        </xdr:cNvSpPr>
      </xdr:nvSpPr>
      <xdr:spPr>
        <a:xfrm>
          <a:off x="4210050" y="39433500"/>
          <a:ext cx="2190750" cy="419100"/>
        </a:xfrm>
        <a:prstGeom prst="bracketPair">
          <a:avLst>
            <a:gd name="adj" fmla="val -36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743</xdr:row>
      <xdr:rowOff>323850</xdr:rowOff>
    </xdr:from>
    <xdr:to>
      <xdr:col>32</xdr:col>
      <xdr:colOff>19050</xdr:colOff>
      <xdr:row>745</xdr:row>
      <xdr:rowOff>209550</xdr:rowOff>
    </xdr:to>
    <xdr:sp>
      <xdr:nvSpPr>
        <xdr:cNvPr id="3" name="テキスト ボックス 3"/>
        <xdr:cNvSpPr txBox="1">
          <a:spLocks noChangeArrowheads="1"/>
        </xdr:cNvSpPr>
      </xdr:nvSpPr>
      <xdr:spPr>
        <a:xfrm>
          <a:off x="4324350" y="39357300"/>
          <a:ext cx="2095500" cy="590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勲章等の授与及びはく奪の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審査並びに伝達等を行う</a:t>
          </a:r>
        </a:p>
      </xdr:txBody>
    </xdr:sp>
    <xdr:clientData/>
  </xdr:twoCellAnchor>
  <xdr:twoCellAnchor>
    <xdr:from>
      <xdr:col>26</xdr:col>
      <xdr:colOff>95250</xdr:colOff>
      <xdr:row>745</xdr:row>
      <xdr:rowOff>123825</xdr:rowOff>
    </xdr:from>
    <xdr:to>
      <xdr:col>26</xdr:col>
      <xdr:colOff>95250</xdr:colOff>
      <xdr:row>746</xdr:row>
      <xdr:rowOff>19050</xdr:rowOff>
    </xdr:to>
    <xdr:sp>
      <xdr:nvSpPr>
        <xdr:cNvPr id="4" name="直線コネクタ 4"/>
        <xdr:cNvSpPr>
          <a:spLocks/>
        </xdr:cNvSpPr>
      </xdr:nvSpPr>
      <xdr:spPr>
        <a:xfrm>
          <a:off x="5295900" y="39862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745</xdr:row>
      <xdr:rowOff>352425</xdr:rowOff>
    </xdr:from>
    <xdr:to>
      <xdr:col>36</xdr:col>
      <xdr:colOff>190500</xdr:colOff>
      <xdr:row>746</xdr:row>
      <xdr:rowOff>9525</xdr:rowOff>
    </xdr:to>
    <xdr:sp>
      <xdr:nvSpPr>
        <xdr:cNvPr id="5" name="直線コネクタ 5"/>
        <xdr:cNvSpPr>
          <a:spLocks/>
        </xdr:cNvSpPr>
      </xdr:nvSpPr>
      <xdr:spPr>
        <a:xfrm flipV="1">
          <a:off x="3209925" y="40090725"/>
          <a:ext cx="4181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747</xdr:row>
      <xdr:rowOff>180975</xdr:rowOff>
    </xdr:from>
    <xdr:to>
      <xdr:col>21</xdr:col>
      <xdr:colOff>9525</xdr:colOff>
      <xdr:row>747</xdr:row>
      <xdr:rowOff>352425</xdr:rowOff>
    </xdr:to>
    <xdr:sp>
      <xdr:nvSpPr>
        <xdr:cNvPr id="6" name="テキスト ボックス 6"/>
        <xdr:cNvSpPr txBox="1">
          <a:spLocks noChangeArrowheads="1"/>
        </xdr:cNvSpPr>
      </xdr:nvSpPr>
      <xdr:spPr>
        <a:xfrm>
          <a:off x="2009775" y="40624125"/>
          <a:ext cx="2200275" cy="171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○勲章等の製造購入</a:t>
          </a:r>
        </a:p>
      </xdr:txBody>
    </xdr:sp>
    <xdr:clientData/>
  </xdr:twoCellAnchor>
  <xdr:twoCellAnchor>
    <xdr:from>
      <xdr:col>10</xdr:col>
      <xdr:colOff>0</xdr:colOff>
      <xdr:row>748</xdr:row>
      <xdr:rowOff>9525</xdr:rowOff>
    </xdr:from>
    <xdr:to>
      <xdr:col>21</xdr:col>
      <xdr:colOff>0</xdr:colOff>
      <xdr:row>750</xdr:row>
      <xdr:rowOff>0</xdr:rowOff>
    </xdr:to>
    <xdr:sp>
      <xdr:nvSpPr>
        <xdr:cNvPr id="7" name="テキスト ボックス 7"/>
        <xdr:cNvSpPr txBox="1">
          <a:spLocks noChangeArrowheads="1"/>
        </xdr:cNvSpPr>
      </xdr:nvSpPr>
      <xdr:spPr>
        <a:xfrm>
          <a:off x="2000250" y="40805100"/>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２，６５９百万円</a:t>
          </a:r>
        </a:p>
      </xdr:txBody>
    </xdr:sp>
    <xdr:clientData/>
  </xdr:twoCellAnchor>
  <xdr:twoCellAnchor>
    <xdr:from>
      <xdr:col>16</xdr:col>
      <xdr:colOff>9525</xdr:colOff>
      <xdr:row>746</xdr:row>
      <xdr:rowOff>19050</xdr:rowOff>
    </xdr:from>
    <xdr:to>
      <xdr:col>16</xdr:col>
      <xdr:colOff>9525</xdr:colOff>
      <xdr:row>746</xdr:row>
      <xdr:rowOff>200025</xdr:rowOff>
    </xdr:to>
    <xdr:sp>
      <xdr:nvSpPr>
        <xdr:cNvPr id="8" name="直線矢印コネクタ 8"/>
        <xdr:cNvSpPr>
          <a:spLocks/>
        </xdr:cNvSpPr>
      </xdr:nvSpPr>
      <xdr:spPr>
        <a:xfrm>
          <a:off x="3209925" y="40109775"/>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750</xdr:row>
      <xdr:rowOff>47625</xdr:rowOff>
    </xdr:from>
    <xdr:to>
      <xdr:col>21</xdr:col>
      <xdr:colOff>9525</xdr:colOff>
      <xdr:row>751</xdr:row>
      <xdr:rowOff>47625</xdr:rowOff>
    </xdr:to>
    <xdr:sp>
      <xdr:nvSpPr>
        <xdr:cNvPr id="9" name="大かっこ 9"/>
        <xdr:cNvSpPr>
          <a:spLocks/>
        </xdr:cNvSpPr>
      </xdr:nvSpPr>
      <xdr:spPr>
        <a:xfrm>
          <a:off x="2000250" y="41548050"/>
          <a:ext cx="22098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750</xdr:row>
      <xdr:rowOff>38100</xdr:rowOff>
    </xdr:from>
    <xdr:to>
      <xdr:col>21</xdr:col>
      <xdr:colOff>85725</xdr:colOff>
      <xdr:row>751</xdr:row>
      <xdr:rowOff>238125</xdr:rowOff>
    </xdr:to>
    <xdr:sp>
      <xdr:nvSpPr>
        <xdr:cNvPr id="10" name="テキスト ボックス 10"/>
        <xdr:cNvSpPr txBox="1">
          <a:spLocks noChangeArrowheads="1"/>
        </xdr:cNvSpPr>
      </xdr:nvSpPr>
      <xdr:spPr>
        <a:xfrm>
          <a:off x="2057400" y="41538525"/>
          <a:ext cx="222885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勲章、褒章及び賜杯等の製造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購入</a:t>
          </a:r>
        </a:p>
      </xdr:txBody>
    </xdr:sp>
    <xdr:clientData/>
  </xdr:twoCellAnchor>
  <xdr:twoCellAnchor>
    <xdr:from>
      <xdr:col>11</xdr:col>
      <xdr:colOff>180975</xdr:colOff>
      <xdr:row>751</xdr:row>
      <xdr:rowOff>190500</xdr:rowOff>
    </xdr:from>
    <xdr:to>
      <xdr:col>12</xdr:col>
      <xdr:colOff>9525</xdr:colOff>
      <xdr:row>767</xdr:row>
      <xdr:rowOff>9525</xdr:rowOff>
    </xdr:to>
    <xdr:sp>
      <xdr:nvSpPr>
        <xdr:cNvPr id="11" name="直線コネクタ 11"/>
        <xdr:cNvSpPr>
          <a:spLocks/>
        </xdr:cNvSpPr>
      </xdr:nvSpPr>
      <xdr:spPr>
        <a:xfrm flipV="1">
          <a:off x="2381250" y="42043350"/>
          <a:ext cx="28575" cy="626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753</xdr:row>
      <xdr:rowOff>352425</xdr:rowOff>
    </xdr:from>
    <xdr:to>
      <xdr:col>24</xdr:col>
      <xdr:colOff>190500</xdr:colOff>
      <xdr:row>756</xdr:row>
      <xdr:rowOff>9525</xdr:rowOff>
    </xdr:to>
    <xdr:sp>
      <xdr:nvSpPr>
        <xdr:cNvPr id="12" name="テキスト ボックス 12"/>
        <xdr:cNvSpPr txBox="1">
          <a:spLocks noChangeArrowheads="1"/>
        </xdr:cNvSpPr>
      </xdr:nvSpPr>
      <xdr:spPr>
        <a:xfrm>
          <a:off x="2809875" y="42910125"/>
          <a:ext cx="21812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Ａ．独立行政法人造幣局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外１者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２，３４５百万円</a:t>
          </a:r>
        </a:p>
      </xdr:txBody>
    </xdr:sp>
    <xdr:clientData/>
  </xdr:twoCellAnchor>
  <xdr:twoCellAnchor>
    <xdr:from>
      <xdr:col>14</xdr:col>
      <xdr:colOff>9525</xdr:colOff>
      <xdr:row>756</xdr:row>
      <xdr:rowOff>85725</xdr:rowOff>
    </xdr:from>
    <xdr:to>
      <xdr:col>25</xdr:col>
      <xdr:colOff>9525</xdr:colOff>
      <xdr:row>757</xdr:row>
      <xdr:rowOff>314325</xdr:rowOff>
    </xdr:to>
    <xdr:sp>
      <xdr:nvSpPr>
        <xdr:cNvPr id="13" name="大かっこ 13"/>
        <xdr:cNvSpPr>
          <a:spLocks/>
        </xdr:cNvSpPr>
      </xdr:nvSpPr>
      <xdr:spPr>
        <a:xfrm>
          <a:off x="2809875" y="43700700"/>
          <a:ext cx="2200275" cy="895350"/>
        </a:xfrm>
        <a:prstGeom prst="bracketPair">
          <a:avLst>
            <a:gd name="adj" fmla="val -40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756</xdr:row>
      <xdr:rowOff>38100</xdr:rowOff>
    </xdr:from>
    <xdr:to>
      <xdr:col>24</xdr:col>
      <xdr:colOff>161925</xdr:colOff>
      <xdr:row>757</xdr:row>
      <xdr:rowOff>400050</xdr:rowOff>
    </xdr:to>
    <xdr:sp>
      <xdr:nvSpPr>
        <xdr:cNvPr id="14" name="テキスト ボックス 14"/>
        <xdr:cNvSpPr txBox="1">
          <a:spLocks noChangeArrowheads="1"/>
        </xdr:cNvSpPr>
      </xdr:nvSpPr>
      <xdr:spPr>
        <a:xfrm>
          <a:off x="2867025" y="43653075"/>
          <a:ext cx="2095500" cy="1028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・勲章、褒章及び賜杯（銀杯）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・勲記、章記等の製造購入</a:t>
          </a:r>
        </a:p>
      </xdr:txBody>
    </xdr:sp>
    <xdr:clientData/>
  </xdr:twoCellAnchor>
  <xdr:twoCellAnchor>
    <xdr:from>
      <xdr:col>14</xdr:col>
      <xdr:colOff>0</xdr:colOff>
      <xdr:row>759</xdr:row>
      <xdr:rowOff>333375</xdr:rowOff>
    </xdr:from>
    <xdr:to>
      <xdr:col>24</xdr:col>
      <xdr:colOff>200025</xdr:colOff>
      <xdr:row>762</xdr:row>
      <xdr:rowOff>0</xdr:rowOff>
    </xdr:to>
    <xdr:sp>
      <xdr:nvSpPr>
        <xdr:cNvPr id="15" name="テキスト ボックス 15"/>
        <xdr:cNvSpPr txBox="1">
          <a:spLocks noChangeArrowheads="1"/>
        </xdr:cNvSpPr>
      </xdr:nvSpPr>
      <xdr:spPr>
        <a:xfrm>
          <a:off x="2800350" y="45948600"/>
          <a:ext cx="22002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Ｂ．会津漆器工場団地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協同組合　外４社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３０３百万円</a:t>
          </a:r>
        </a:p>
      </xdr:txBody>
    </xdr:sp>
    <xdr:clientData/>
  </xdr:twoCellAnchor>
  <xdr:twoCellAnchor>
    <xdr:from>
      <xdr:col>14</xdr:col>
      <xdr:colOff>9525</xdr:colOff>
      <xdr:row>762</xdr:row>
      <xdr:rowOff>38100</xdr:rowOff>
    </xdr:from>
    <xdr:to>
      <xdr:col>25</xdr:col>
      <xdr:colOff>9525</xdr:colOff>
      <xdr:row>763</xdr:row>
      <xdr:rowOff>257175</xdr:rowOff>
    </xdr:to>
    <xdr:sp>
      <xdr:nvSpPr>
        <xdr:cNvPr id="16" name="大かっこ 16"/>
        <xdr:cNvSpPr>
          <a:spLocks/>
        </xdr:cNvSpPr>
      </xdr:nvSpPr>
      <xdr:spPr>
        <a:xfrm>
          <a:off x="2809875" y="46701075"/>
          <a:ext cx="2200275" cy="600075"/>
        </a:xfrm>
        <a:prstGeom prst="bracketPair">
          <a:avLst>
            <a:gd name="adj" fmla="val -39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761</xdr:row>
      <xdr:rowOff>352425</xdr:rowOff>
    </xdr:from>
    <xdr:to>
      <xdr:col>26</xdr:col>
      <xdr:colOff>38100</xdr:colOff>
      <xdr:row>764</xdr:row>
      <xdr:rowOff>76200</xdr:rowOff>
    </xdr:to>
    <xdr:sp>
      <xdr:nvSpPr>
        <xdr:cNvPr id="17" name="テキスト ボックス 17"/>
        <xdr:cNvSpPr txBox="1">
          <a:spLocks noChangeArrowheads="1"/>
        </xdr:cNvSpPr>
      </xdr:nvSpPr>
      <xdr:spPr>
        <a:xfrm>
          <a:off x="2838450" y="46567725"/>
          <a:ext cx="2400300" cy="8667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・勲章用塗箱等の製造購入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・勲章用綬・略綬等の製造購入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・褒章彫刻作業</a:t>
          </a:r>
        </a:p>
      </xdr:txBody>
    </xdr:sp>
    <xdr:clientData/>
  </xdr:twoCellAnchor>
  <xdr:twoCellAnchor>
    <xdr:from>
      <xdr:col>14</xdr:col>
      <xdr:colOff>0</xdr:colOff>
      <xdr:row>766</xdr:row>
      <xdr:rowOff>9525</xdr:rowOff>
    </xdr:from>
    <xdr:to>
      <xdr:col>24</xdr:col>
      <xdr:colOff>200025</xdr:colOff>
      <xdr:row>767</xdr:row>
      <xdr:rowOff>314325</xdr:rowOff>
    </xdr:to>
    <xdr:sp>
      <xdr:nvSpPr>
        <xdr:cNvPr id="18" name="テキスト ボックス 18"/>
        <xdr:cNvSpPr txBox="1">
          <a:spLocks noChangeArrowheads="1"/>
        </xdr:cNvSpPr>
      </xdr:nvSpPr>
      <xdr:spPr>
        <a:xfrm>
          <a:off x="2800350" y="47996475"/>
          <a:ext cx="22002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有）鮫玉堂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14</xdr:col>
      <xdr:colOff>19050</xdr:colOff>
      <xdr:row>768</xdr:row>
      <xdr:rowOff>95250</xdr:rowOff>
    </xdr:from>
    <xdr:to>
      <xdr:col>25</xdr:col>
      <xdr:colOff>0</xdr:colOff>
      <xdr:row>768</xdr:row>
      <xdr:rowOff>314325</xdr:rowOff>
    </xdr:to>
    <xdr:sp>
      <xdr:nvSpPr>
        <xdr:cNvPr id="19" name="大かっこ 19"/>
        <xdr:cNvSpPr>
          <a:spLocks/>
        </xdr:cNvSpPr>
      </xdr:nvSpPr>
      <xdr:spPr>
        <a:xfrm>
          <a:off x="2819400" y="48710850"/>
          <a:ext cx="2181225" cy="219075"/>
        </a:xfrm>
        <a:prstGeom prst="bracketPair">
          <a:avLst>
            <a:gd name="adj" fmla="val -27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768</xdr:row>
      <xdr:rowOff>47625</xdr:rowOff>
    </xdr:from>
    <xdr:to>
      <xdr:col>24</xdr:col>
      <xdr:colOff>28575</xdr:colOff>
      <xdr:row>768</xdr:row>
      <xdr:rowOff>314325</xdr:rowOff>
    </xdr:to>
    <xdr:sp>
      <xdr:nvSpPr>
        <xdr:cNvPr id="20" name="テキスト ボックス 20"/>
        <xdr:cNvSpPr txBox="1">
          <a:spLocks noChangeArrowheads="1"/>
        </xdr:cNvSpPr>
      </xdr:nvSpPr>
      <xdr:spPr>
        <a:xfrm>
          <a:off x="2847975" y="48663225"/>
          <a:ext cx="1981200" cy="266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勲記・章記等用紙筒の購入</a:t>
          </a:r>
        </a:p>
      </xdr:txBody>
    </xdr:sp>
    <xdr:clientData/>
  </xdr:twoCellAnchor>
  <xdr:twoCellAnchor>
    <xdr:from>
      <xdr:col>32</xdr:col>
      <xdr:colOff>9525</xdr:colOff>
      <xdr:row>748</xdr:row>
      <xdr:rowOff>9525</xdr:rowOff>
    </xdr:from>
    <xdr:to>
      <xdr:col>42</xdr:col>
      <xdr:colOff>200025</xdr:colOff>
      <xdr:row>750</xdr:row>
      <xdr:rowOff>0</xdr:rowOff>
    </xdr:to>
    <xdr:sp>
      <xdr:nvSpPr>
        <xdr:cNvPr id="21" name="テキスト ボックス 21"/>
        <xdr:cNvSpPr txBox="1">
          <a:spLocks noChangeArrowheads="1"/>
        </xdr:cNvSpPr>
      </xdr:nvSpPr>
      <xdr:spPr>
        <a:xfrm>
          <a:off x="6410325" y="40805100"/>
          <a:ext cx="21907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747</xdr:row>
      <xdr:rowOff>142875</xdr:rowOff>
    </xdr:from>
    <xdr:to>
      <xdr:col>43</xdr:col>
      <xdr:colOff>19050</xdr:colOff>
      <xdr:row>747</xdr:row>
      <xdr:rowOff>352425</xdr:rowOff>
    </xdr:to>
    <xdr:sp>
      <xdr:nvSpPr>
        <xdr:cNvPr id="22" name="テキスト ボックス 22"/>
        <xdr:cNvSpPr txBox="1">
          <a:spLocks noChangeArrowheads="1"/>
        </xdr:cNvSpPr>
      </xdr:nvSpPr>
      <xdr:spPr>
        <a:xfrm>
          <a:off x="6410325" y="40586025"/>
          <a:ext cx="2209800"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○叙勲事務電算化等経費</a:t>
          </a:r>
        </a:p>
      </xdr:txBody>
    </xdr:sp>
    <xdr:clientData/>
  </xdr:twoCellAnchor>
  <xdr:twoCellAnchor>
    <xdr:from>
      <xdr:col>36</xdr:col>
      <xdr:colOff>180975</xdr:colOff>
      <xdr:row>746</xdr:row>
      <xdr:rowOff>19050</xdr:rowOff>
    </xdr:from>
    <xdr:to>
      <xdr:col>36</xdr:col>
      <xdr:colOff>180975</xdr:colOff>
      <xdr:row>746</xdr:row>
      <xdr:rowOff>247650</xdr:rowOff>
    </xdr:to>
    <xdr:sp>
      <xdr:nvSpPr>
        <xdr:cNvPr id="23" name="直線矢印コネクタ 23"/>
        <xdr:cNvSpPr>
          <a:spLocks/>
        </xdr:cNvSpPr>
      </xdr:nvSpPr>
      <xdr:spPr>
        <a:xfrm>
          <a:off x="7381875" y="4010977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750</xdr:row>
      <xdr:rowOff>28575</xdr:rowOff>
    </xdr:from>
    <xdr:to>
      <xdr:col>43</xdr:col>
      <xdr:colOff>9525</xdr:colOff>
      <xdr:row>751</xdr:row>
      <xdr:rowOff>238125</xdr:rowOff>
    </xdr:to>
    <xdr:sp>
      <xdr:nvSpPr>
        <xdr:cNvPr id="24" name="大かっこ 24"/>
        <xdr:cNvSpPr>
          <a:spLocks/>
        </xdr:cNvSpPr>
      </xdr:nvSpPr>
      <xdr:spPr>
        <a:xfrm>
          <a:off x="6410325" y="41529000"/>
          <a:ext cx="2200275" cy="561975"/>
        </a:xfrm>
        <a:prstGeom prst="bracketPair">
          <a:avLst>
            <a:gd name="adj" fmla="val -40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749</xdr:row>
      <xdr:rowOff>190500</xdr:rowOff>
    </xdr:from>
    <xdr:to>
      <xdr:col>44</xdr:col>
      <xdr:colOff>95250</xdr:colOff>
      <xdr:row>752</xdr:row>
      <xdr:rowOff>76200</xdr:rowOff>
    </xdr:to>
    <xdr:sp>
      <xdr:nvSpPr>
        <xdr:cNvPr id="25" name="テキスト ボックス 25"/>
        <xdr:cNvSpPr txBox="1">
          <a:spLocks noChangeArrowheads="1"/>
        </xdr:cNvSpPr>
      </xdr:nvSpPr>
      <xdr:spPr>
        <a:xfrm>
          <a:off x="6429375" y="41338500"/>
          <a:ext cx="2466975" cy="942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運用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・春秋叙勲者名簿等電算処理</a:t>
          </a:r>
        </a:p>
      </xdr:txBody>
    </xdr:sp>
    <xdr:clientData/>
  </xdr:twoCellAnchor>
  <xdr:twoCellAnchor>
    <xdr:from>
      <xdr:col>36</xdr:col>
      <xdr:colOff>9525</xdr:colOff>
      <xdr:row>754</xdr:row>
      <xdr:rowOff>0</xdr:rowOff>
    </xdr:from>
    <xdr:to>
      <xdr:col>47</xdr:col>
      <xdr:colOff>0</xdr:colOff>
      <xdr:row>756</xdr:row>
      <xdr:rowOff>0</xdr:rowOff>
    </xdr:to>
    <xdr:sp>
      <xdr:nvSpPr>
        <xdr:cNvPr id="26" name="テキスト ボックス 26"/>
        <xdr:cNvSpPr txBox="1">
          <a:spLocks noChangeArrowheads="1"/>
        </xdr:cNvSpPr>
      </xdr:nvSpPr>
      <xdr:spPr>
        <a:xfrm>
          <a:off x="7210425" y="42910125"/>
          <a:ext cx="21907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Ｄ．三菱ｽﾍﾟｰｽ･ｿﾌﾄｳｪｱ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752</xdr:row>
      <xdr:rowOff>9525</xdr:rowOff>
    </xdr:from>
    <xdr:to>
      <xdr:col>34</xdr:col>
      <xdr:colOff>9525</xdr:colOff>
      <xdr:row>773</xdr:row>
      <xdr:rowOff>9525</xdr:rowOff>
    </xdr:to>
    <xdr:sp>
      <xdr:nvSpPr>
        <xdr:cNvPr id="27" name="直線コネクタ 27"/>
        <xdr:cNvSpPr>
          <a:spLocks/>
        </xdr:cNvSpPr>
      </xdr:nvSpPr>
      <xdr:spPr>
        <a:xfrm flipH="1" flipV="1">
          <a:off x="6800850" y="42214800"/>
          <a:ext cx="9525" cy="798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756</xdr:row>
      <xdr:rowOff>66675</xdr:rowOff>
    </xdr:from>
    <xdr:to>
      <xdr:col>47</xdr:col>
      <xdr:colOff>0</xdr:colOff>
      <xdr:row>757</xdr:row>
      <xdr:rowOff>85725</xdr:rowOff>
    </xdr:to>
    <xdr:sp>
      <xdr:nvSpPr>
        <xdr:cNvPr id="28" name="大かっこ 28"/>
        <xdr:cNvSpPr>
          <a:spLocks/>
        </xdr:cNvSpPr>
      </xdr:nvSpPr>
      <xdr:spPr>
        <a:xfrm>
          <a:off x="7219950" y="43681650"/>
          <a:ext cx="21812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756</xdr:row>
      <xdr:rowOff>9525</xdr:rowOff>
    </xdr:from>
    <xdr:to>
      <xdr:col>46</xdr:col>
      <xdr:colOff>180975</xdr:colOff>
      <xdr:row>757</xdr:row>
      <xdr:rowOff>142875</xdr:rowOff>
    </xdr:to>
    <xdr:sp>
      <xdr:nvSpPr>
        <xdr:cNvPr id="29" name="テキスト ボックス 29"/>
        <xdr:cNvSpPr txBox="1">
          <a:spLocks noChangeArrowheads="1"/>
        </xdr:cNvSpPr>
      </xdr:nvSpPr>
      <xdr:spPr>
        <a:xfrm>
          <a:off x="7277100" y="43624500"/>
          <a:ext cx="2105025" cy="800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栄典事務効率化システムの賃貸借及び保守運用</a:t>
          </a:r>
        </a:p>
      </xdr:txBody>
    </xdr:sp>
    <xdr:clientData/>
  </xdr:twoCellAnchor>
  <xdr:twoCellAnchor>
    <xdr:from>
      <xdr:col>35</xdr:col>
      <xdr:colOff>200025</xdr:colOff>
      <xdr:row>760</xdr:row>
      <xdr:rowOff>9525</xdr:rowOff>
    </xdr:from>
    <xdr:to>
      <xdr:col>46</xdr:col>
      <xdr:colOff>200025</xdr:colOff>
      <xdr:row>761</xdr:row>
      <xdr:rowOff>400050</xdr:rowOff>
    </xdr:to>
    <xdr:sp>
      <xdr:nvSpPr>
        <xdr:cNvPr id="30" name="テキスト ボックス 30"/>
        <xdr:cNvSpPr txBox="1">
          <a:spLocks noChangeArrowheads="1"/>
        </xdr:cNvSpPr>
      </xdr:nvSpPr>
      <xdr:spPr>
        <a:xfrm>
          <a:off x="7200900" y="45996225"/>
          <a:ext cx="22002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アクティブ・ティ（株）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762</xdr:row>
      <xdr:rowOff>57150</xdr:rowOff>
    </xdr:from>
    <xdr:to>
      <xdr:col>47</xdr:col>
      <xdr:colOff>9525</xdr:colOff>
      <xdr:row>763</xdr:row>
      <xdr:rowOff>219075</xdr:rowOff>
    </xdr:to>
    <xdr:sp>
      <xdr:nvSpPr>
        <xdr:cNvPr id="31" name="大かっこ 31"/>
        <xdr:cNvSpPr>
          <a:spLocks/>
        </xdr:cNvSpPr>
      </xdr:nvSpPr>
      <xdr:spPr>
        <a:xfrm>
          <a:off x="7210425" y="46720125"/>
          <a:ext cx="2200275" cy="542925"/>
        </a:xfrm>
        <a:prstGeom prst="bracketPair">
          <a:avLst>
            <a:gd name="adj" fmla="val -38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762</xdr:row>
      <xdr:rowOff>85725</xdr:rowOff>
    </xdr:from>
    <xdr:to>
      <xdr:col>48</xdr:col>
      <xdr:colOff>142875</xdr:colOff>
      <xdr:row>764</xdr:row>
      <xdr:rowOff>66675</xdr:rowOff>
    </xdr:to>
    <xdr:sp>
      <xdr:nvSpPr>
        <xdr:cNvPr id="32" name="テキスト ボックス 32"/>
        <xdr:cNvSpPr txBox="1">
          <a:spLocks noChangeArrowheads="1"/>
        </xdr:cNvSpPr>
      </xdr:nvSpPr>
      <xdr:spPr>
        <a:xfrm>
          <a:off x="7239000" y="46748700"/>
          <a:ext cx="250507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・春及び秋の叙勲等の受章者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名簿等の作成業務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・春秋叙勲等候補者の入力業務</a:t>
          </a:r>
        </a:p>
      </xdr:txBody>
    </xdr:sp>
    <xdr:clientData/>
  </xdr:twoCellAnchor>
  <xdr:twoCellAnchor>
    <xdr:from>
      <xdr:col>35</xdr:col>
      <xdr:colOff>190500</xdr:colOff>
      <xdr:row>766</xdr:row>
      <xdr:rowOff>0</xdr:rowOff>
    </xdr:from>
    <xdr:to>
      <xdr:col>47</xdr:col>
      <xdr:colOff>0</xdr:colOff>
      <xdr:row>767</xdr:row>
      <xdr:rowOff>314325</xdr:rowOff>
    </xdr:to>
    <xdr:sp>
      <xdr:nvSpPr>
        <xdr:cNvPr id="33" name="テキスト ボックス 33"/>
        <xdr:cNvSpPr txBox="1">
          <a:spLocks noChangeArrowheads="1"/>
        </xdr:cNvSpPr>
      </xdr:nvSpPr>
      <xdr:spPr>
        <a:xfrm>
          <a:off x="7191375" y="47986950"/>
          <a:ext cx="22098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Ｆ．日経ﾒﾃﾞｨｱﾏｰｹﾃｨﾝｸﾞ</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36</xdr:col>
      <xdr:colOff>9525</xdr:colOff>
      <xdr:row>768</xdr:row>
      <xdr:rowOff>47625</xdr:rowOff>
    </xdr:from>
    <xdr:to>
      <xdr:col>47</xdr:col>
      <xdr:colOff>9525</xdr:colOff>
      <xdr:row>769</xdr:row>
      <xdr:rowOff>85725</xdr:rowOff>
    </xdr:to>
    <xdr:sp>
      <xdr:nvSpPr>
        <xdr:cNvPr id="34" name="大かっこ 34"/>
        <xdr:cNvSpPr>
          <a:spLocks/>
        </xdr:cNvSpPr>
      </xdr:nvSpPr>
      <xdr:spPr>
        <a:xfrm>
          <a:off x="7210425" y="48663225"/>
          <a:ext cx="2200275" cy="352425"/>
        </a:xfrm>
        <a:prstGeom prst="bracketPair">
          <a:avLst>
            <a:gd name="adj" fmla="val -37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767</xdr:row>
      <xdr:rowOff>314325</xdr:rowOff>
    </xdr:from>
    <xdr:to>
      <xdr:col>47</xdr:col>
      <xdr:colOff>9525</xdr:colOff>
      <xdr:row>769</xdr:row>
      <xdr:rowOff>200025</xdr:rowOff>
    </xdr:to>
    <xdr:sp>
      <xdr:nvSpPr>
        <xdr:cNvPr id="35" name="テキスト ボックス 35"/>
        <xdr:cNvSpPr txBox="1">
          <a:spLocks noChangeArrowheads="1"/>
        </xdr:cNvSpPr>
      </xdr:nvSpPr>
      <xdr:spPr>
        <a:xfrm>
          <a:off x="7277100" y="48615600"/>
          <a:ext cx="2133600" cy="5143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審査業務に必要な日経テレ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コン使用料</a:t>
          </a:r>
        </a:p>
      </xdr:txBody>
    </xdr:sp>
    <xdr:clientData/>
  </xdr:twoCellAnchor>
  <xdr:twoCellAnchor>
    <xdr:from>
      <xdr:col>36</xdr:col>
      <xdr:colOff>0</xdr:colOff>
      <xdr:row>772</xdr:row>
      <xdr:rowOff>9525</xdr:rowOff>
    </xdr:from>
    <xdr:to>
      <xdr:col>46</xdr:col>
      <xdr:colOff>200025</xdr:colOff>
      <xdr:row>774</xdr:row>
      <xdr:rowOff>9525</xdr:rowOff>
    </xdr:to>
    <xdr:sp>
      <xdr:nvSpPr>
        <xdr:cNvPr id="36" name="テキスト ボックス 36"/>
        <xdr:cNvSpPr txBox="1">
          <a:spLocks noChangeArrowheads="1"/>
        </xdr:cNvSpPr>
      </xdr:nvSpPr>
      <xdr:spPr>
        <a:xfrm>
          <a:off x="7200900" y="49882425"/>
          <a:ext cx="220027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Ｇ．臨時事務補助員（４名）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771</xdr:row>
      <xdr:rowOff>161925</xdr:rowOff>
    </xdr:from>
    <xdr:to>
      <xdr:col>47</xdr:col>
      <xdr:colOff>9525</xdr:colOff>
      <xdr:row>772</xdr:row>
      <xdr:rowOff>19050</xdr:rowOff>
    </xdr:to>
    <xdr:sp>
      <xdr:nvSpPr>
        <xdr:cNvPr id="37" name="テキスト ボックス 37"/>
        <xdr:cNvSpPr txBox="1">
          <a:spLocks noChangeArrowheads="1"/>
        </xdr:cNvSpPr>
      </xdr:nvSpPr>
      <xdr:spPr>
        <a:xfrm>
          <a:off x="7210425" y="49720500"/>
          <a:ext cx="2200275" cy="171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直接</a:t>
          </a:r>
        </a:p>
      </xdr:txBody>
    </xdr:sp>
    <xdr:clientData/>
  </xdr:twoCellAnchor>
  <xdr:twoCellAnchor>
    <xdr:from>
      <xdr:col>36</xdr:col>
      <xdr:colOff>9525</xdr:colOff>
      <xdr:row>765</xdr:row>
      <xdr:rowOff>161925</xdr:rowOff>
    </xdr:from>
    <xdr:to>
      <xdr:col>47</xdr:col>
      <xdr:colOff>9525</xdr:colOff>
      <xdr:row>766</xdr:row>
      <xdr:rowOff>28575</xdr:rowOff>
    </xdr:to>
    <xdr:sp>
      <xdr:nvSpPr>
        <xdr:cNvPr id="38" name="テキスト ボックス 38"/>
        <xdr:cNvSpPr txBox="1">
          <a:spLocks noChangeArrowheads="1"/>
        </xdr:cNvSpPr>
      </xdr:nvSpPr>
      <xdr:spPr>
        <a:xfrm>
          <a:off x="7210425" y="47834550"/>
          <a:ext cx="2200275" cy="1809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759</xdr:row>
      <xdr:rowOff>161925</xdr:rowOff>
    </xdr:from>
    <xdr:to>
      <xdr:col>47</xdr:col>
      <xdr:colOff>0</xdr:colOff>
      <xdr:row>760</xdr:row>
      <xdr:rowOff>9525</xdr:rowOff>
    </xdr:to>
    <xdr:sp>
      <xdr:nvSpPr>
        <xdr:cNvPr id="39" name="テキスト ボックス 39"/>
        <xdr:cNvSpPr txBox="1">
          <a:spLocks noChangeArrowheads="1"/>
        </xdr:cNvSpPr>
      </xdr:nvSpPr>
      <xdr:spPr>
        <a:xfrm>
          <a:off x="7191375" y="45777150"/>
          <a:ext cx="22098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753</xdr:row>
      <xdr:rowOff>133350</xdr:rowOff>
    </xdr:from>
    <xdr:to>
      <xdr:col>46</xdr:col>
      <xdr:colOff>190500</xdr:colOff>
      <xdr:row>753</xdr:row>
      <xdr:rowOff>352425</xdr:rowOff>
    </xdr:to>
    <xdr:sp>
      <xdr:nvSpPr>
        <xdr:cNvPr id="40" name="テキスト ボックス 40"/>
        <xdr:cNvSpPr txBox="1">
          <a:spLocks noChangeArrowheads="1"/>
        </xdr:cNvSpPr>
      </xdr:nvSpPr>
      <xdr:spPr>
        <a:xfrm>
          <a:off x="7191375" y="42691050"/>
          <a:ext cx="22002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190500</xdr:colOff>
      <xdr:row>753</xdr:row>
      <xdr:rowOff>161925</xdr:rowOff>
    </xdr:from>
    <xdr:to>
      <xdr:col>25</xdr:col>
      <xdr:colOff>19050</xdr:colOff>
      <xdr:row>754</xdr:row>
      <xdr:rowOff>57150</xdr:rowOff>
    </xdr:to>
    <xdr:sp>
      <xdr:nvSpPr>
        <xdr:cNvPr id="41" name="テキスト ボックス 41"/>
        <xdr:cNvSpPr txBox="1">
          <a:spLocks noChangeArrowheads="1"/>
        </xdr:cNvSpPr>
      </xdr:nvSpPr>
      <xdr:spPr>
        <a:xfrm>
          <a:off x="2790825" y="42719625"/>
          <a:ext cx="22288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759</xdr:row>
      <xdr:rowOff>28575</xdr:rowOff>
    </xdr:from>
    <xdr:to>
      <xdr:col>24</xdr:col>
      <xdr:colOff>200025</xdr:colOff>
      <xdr:row>759</xdr:row>
      <xdr:rowOff>371475</xdr:rowOff>
    </xdr:to>
    <xdr:sp>
      <xdr:nvSpPr>
        <xdr:cNvPr id="42" name="テキスト ボックス 42"/>
        <xdr:cNvSpPr txBox="1">
          <a:spLocks noChangeArrowheads="1"/>
        </xdr:cNvSpPr>
      </xdr:nvSpPr>
      <xdr:spPr>
        <a:xfrm>
          <a:off x="2809875" y="45643800"/>
          <a:ext cx="21907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765</xdr:row>
      <xdr:rowOff>161925</xdr:rowOff>
    </xdr:from>
    <xdr:to>
      <xdr:col>25</xdr:col>
      <xdr:colOff>9525</xdr:colOff>
      <xdr:row>766</xdr:row>
      <xdr:rowOff>9525</xdr:rowOff>
    </xdr:to>
    <xdr:sp>
      <xdr:nvSpPr>
        <xdr:cNvPr id="43" name="テキスト ボックス 43"/>
        <xdr:cNvSpPr txBox="1">
          <a:spLocks noChangeArrowheads="1"/>
        </xdr:cNvSpPr>
      </xdr:nvSpPr>
      <xdr:spPr>
        <a:xfrm>
          <a:off x="2800350" y="47834550"/>
          <a:ext cx="2209800" cy="161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774</xdr:row>
      <xdr:rowOff>76200</xdr:rowOff>
    </xdr:from>
    <xdr:to>
      <xdr:col>47</xdr:col>
      <xdr:colOff>0</xdr:colOff>
      <xdr:row>775</xdr:row>
      <xdr:rowOff>114300</xdr:rowOff>
    </xdr:to>
    <xdr:sp>
      <xdr:nvSpPr>
        <xdr:cNvPr id="44" name="大かっこ 44"/>
        <xdr:cNvSpPr>
          <a:spLocks/>
        </xdr:cNvSpPr>
      </xdr:nvSpPr>
      <xdr:spPr>
        <a:xfrm>
          <a:off x="7210425" y="50577750"/>
          <a:ext cx="21907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773</xdr:row>
      <xdr:rowOff>314325</xdr:rowOff>
    </xdr:from>
    <xdr:to>
      <xdr:col>47</xdr:col>
      <xdr:colOff>66675</xdr:colOff>
      <xdr:row>775</xdr:row>
      <xdr:rowOff>190500</xdr:rowOff>
    </xdr:to>
    <xdr:sp>
      <xdr:nvSpPr>
        <xdr:cNvPr id="45" name="テキスト ボックス 45"/>
        <xdr:cNvSpPr txBox="1">
          <a:spLocks noChangeArrowheads="1"/>
        </xdr:cNvSpPr>
      </xdr:nvSpPr>
      <xdr:spPr>
        <a:xfrm>
          <a:off x="7296150" y="50501550"/>
          <a:ext cx="2171700"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叙勲等審査票の整理及び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電子データ入力業務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12</xdr:col>
      <xdr:colOff>0</xdr:colOff>
      <xdr:row>767</xdr:row>
      <xdr:rowOff>9525</xdr:rowOff>
    </xdr:from>
    <xdr:to>
      <xdr:col>13</xdr:col>
      <xdr:colOff>180975</xdr:colOff>
      <xdr:row>767</xdr:row>
      <xdr:rowOff>9525</xdr:rowOff>
    </xdr:to>
    <xdr:sp>
      <xdr:nvSpPr>
        <xdr:cNvPr id="46" name="直線矢印コネクタ 46"/>
        <xdr:cNvSpPr>
          <a:spLocks/>
        </xdr:cNvSpPr>
      </xdr:nvSpPr>
      <xdr:spPr>
        <a:xfrm flipV="1">
          <a:off x="2400300" y="483108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760</xdr:row>
      <xdr:rowOff>228600</xdr:rowOff>
    </xdr:from>
    <xdr:to>
      <xdr:col>13</xdr:col>
      <xdr:colOff>161925</xdr:colOff>
      <xdr:row>760</xdr:row>
      <xdr:rowOff>228600</xdr:rowOff>
    </xdr:to>
    <xdr:sp>
      <xdr:nvSpPr>
        <xdr:cNvPr id="47" name="直線矢印コネクタ 47"/>
        <xdr:cNvSpPr>
          <a:spLocks/>
        </xdr:cNvSpPr>
      </xdr:nvSpPr>
      <xdr:spPr>
        <a:xfrm flipV="1">
          <a:off x="2381250" y="462153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754</xdr:row>
      <xdr:rowOff>352425</xdr:rowOff>
    </xdr:from>
    <xdr:to>
      <xdr:col>13</xdr:col>
      <xdr:colOff>190500</xdr:colOff>
      <xdr:row>754</xdr:row>
      <xdr:rowOff>352425</xdr:rowOff>
    </xdr:to>
    <xdr:sp>
      <xdr:nvSpPr>
        <xdr:cNvPr id="48" name="直線矢印コネクタ 48"/>
        <xdr:cNvSpPr>
          <a:spLocks/>
        </xdr:cNvSpPr>
      </xdr:nvSpPr>
      <xdr:spPr>
        <a:xfrm flipV="1">
          <a:off x="2419350" y="43262550"/>
          <a:ext cx="37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755</xdr:row>
      <xdr:rowOff>9525</xdr:rowOff>
    </xdr:from>
    <xdr:to>
      <xdr:col>35</xdr:col>
      <xdr:colOff>180975</xdr:colOff>
      <xdr:row>755</xdr:row>
      <xdr:rowOff>9525</xdr:rowOff>
    </xdr:to>
    <xdr:sp>
      <xdr:nvSpPr>
        <xdr:cNvPr id="49" name="直線矢印コネクタ 49"/>
        <xdr:cNvSpPr>
          <a:spLocks/>
        </xdr:cNvSpPr>
      </xdr:nvSpPr>
      <xdr:spPr>
        <a:xfrm flipV="1">
          <a:off x="6800850" y="432720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761</xdr:row>
      <xdr:rowOff>9525</xdr:rowOff>
    </xdr:from>
    <xdr:to>
      <xdr:col>35</xdr:col>
      <xdr:colOff>171450</xdr:colOff>
      <xdr:row>761</xdr:row>
      <xdr:rowOff>9525</xdr:rowOff>
    </xdr:to>
    <xdr:sp>
      <xdr:nvSpPr>
        <xdr:cNvPr id="50" name="直線矢印コネクタ 50"/>
        <xdr:cNvSpPr>
          <a:spLocks/>
        </xdr:cNvSpPr>
      </xdr:nvSpPr>
      <xdr:spPr>
        <a:xfrm flipV="1">
          <a:off x="6791325" y="462248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766</xdr:row>
      <xdr:rowOff>314325</xdr:rowOff>
    </xdr:from>
    <xdr:to>
      <xdr:col>35</xdr:col>
      <xdr:colOff>161925</xdr:colOff>
      <xdr:row>766</xdr:row>
      <xdr:rowOff>314325</xdr:rowOff>
    </xdr:to>
    <xdr:sp>
      <xdr:nvSpPr>
        <xdr:cNvPr id="51" name="直線矢印コネクタ 51"/>
        <xdr:cNvSpPr>
          <a:spLocks/>
        </xdr:cNvSpPr>
      </xdr:nvSpPr>
      <xdr:spPr>
        <a:xfrm flipV="1">
          <a:off x="6781800" y="483012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773</xdr:row>
      <xdr:rowOff>0</xdr:rowOff>
    </xdr:from>
    <xdr:to>
      <xdr:col>35</xdr:col>
      <xdr:colOff>180975</xdr:colOff>
      <xdr:row>773</xdr:row>
      <xdr:rowOff>0</xdr:rowOff>
    </xdr:to>
    <xdr:sp>
      <xdr:nvSpPr>
        <xdr:cNvPr id="52" name="直線矢印コネクタ 52"/>
        <xdr:cNvSpPr>
          <a:spLocks/>
        </xdr:cNvSpPr>
      </xdr:nvSpPr>
      <xdr:spPr>
        <a:xfrm flipV="1">
          <a:off x="6800850" y="501872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742</xdr:row>
      <xdr:rowOff>95250</xdr:rowOff>
    </xdr:from>
    <xdr:to>
      <xdr:col>44</xdr:col>
      <xdr:colOff>95250</xdr:colOff>
      <xdr:row>745</xdr:row>
      <xdr:rowOff>57150</xdr:rowOff>
    </xdr:to>
    <xdr:sp>
      <xdr:nvSpPr>
        <xdr:cNvPr id="53" name="大かっこ 53"/>
        <xdr:cNvSpPr>
          <a:spLocks/>
        </xdr:cNvSpPr>
      </xdr:nvSpPr>
      <xdr:spPr>
        <a:xfrm>
          <a:off x="6715125" y="38776275"/>
          <a:ext cx="2181225" cy="1019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事務費２百万円</a:t>
          </a:r>
          <a:r>
            <a:rPr lang="en-US" cap="none" sz="1100" b="0" i="0" u="none" baseline="0">
              <a:solidFill>
                <a:srgbClr val="000000"/>
              </a:solidFill>
            </a:rPr>
            <a:t>
</a:t>
          </a:r>
          <a:r>
            <a:rPr lang="en-US" cap="none" sz="1100" b="0" i="0" u="none" baseline="0">
              <a:solidFill>
                <a:srgbClr val="000000"/>
              </a:solidFill>
            </a:rPr>
            <a:t>①消耗品費０．４百万円</a:t>
          </a:r>
          <a:r>
            <a:rPr lang="en-US" cap="none" sz="1100" b="0" i="0" u="none" baseline="0">
              <a:solidFill>
                <a:srgbClr val="000000"/>
              </a:solidFill>
            </a:rPr>
            <a:t>
</a:t>
          </a:r>
          <a:r>
            <a:rPr lang="en-US" cap="none" sz="1100" b="0" i="0" u="none" baseline="0">
              <a:solidFill>
                <a:srgbClr val="000000"/>
              </a:solidFill>
            </a:rPr>
            <a:t>②印刷製本費２百万円</a:t>
          </a:r>
          <a:r>
            <a:rPr lang="en-US" cap="none" sz="1100" b="0" i="0" u="none" baseline="0">
              <a:solidFill>
                <a:srgbClr val="000000"/>
              </a:solidFill>
            </a:rPr>
            <a:t>
</a:t>
          </a:r>
          <a:r>
            <a:rPr lang="en-US" cap="none" sz="1100" b="0" i="0" u="none" baseline="0">
              <a:solidFill>
                <a:srgbClr val="000000"/>
              </a:solidFill>
            </a:rPr>
            <a:t>③保管料０．１百万円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c r="AP2" s="924"/>
      <c r="AQ2" s="924"/>
      <c r="AR2" s="65">
        <f>IF(OR(AO2="　",AO2=""),"","-")</f>
      </c>
      <c r="AS2" s="925">
        <v>158</v>
      </c>
      <c r="AT2" s="925"/>
      <c r="AU2" s="925"/>
      <c r="AV2" s="43">
        <f>IF(AW2="","","-")</f>
      </c>
      <c r="AW2" s="896"/>
      <c r="AX2" s="896"/>
    </row>
    <row r="3" spans="1:50" ht="21" customHeight="1" thickBot="1">
      <c r="A3" s="853" t="s">
        <v>447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463</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462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69</v>
      </c>
      <c r="H5" s="826"/>
      <c r="I5" s="826"/>
      <c r="J5" s="826"/>
      <c r="K5" s="826"/>
      <c r="L5" s="826"/>
      <c r="M5" s="827" t="s">
        <v>65</v>
      </c>
      <c r="N5" s="828"/>
      <c r="O5" s="828"/>
      <c r="P5" s="828"/>
      <c r="Q5" s="828"/>
      <c r="R5" s="829"/>
      <c r="S5" s="830" t="s">
        <v>130</v>
      </c>
      <c r="T5" s="826"/>
      <c r="U5" s="826"/>
      <c r="V5" s="826"/>
      <c r="W5" s="826"/>
      <c r="X5" s="831"/>
      <c r="Y5" s="684" t="s">
        <v>3</v>
      </c>
      <c r="Z5" s="525"/>
      <c r="AA5" s="525"/>
      <c r="AB5" s="525"/>
      <c r="AC5" s="525"/>
      <c r="AD5" s="526"/>
      <c r="AE5" s="685" t="s">
        <v>465</v>
      </c>
      <c r="AF5" s="685"/>
      <c r="AG5" s="685"/>
      <c r="AH5" s="685"/>
      <c r="AI5" s="685"/>
      <c r="AJ5" s="685"/>
      <c r="AK5" s="685"/>
      <c r="AL5" s="685"/>
      <c r="AM5" s="685"/>
      <c r="AN5" s="685"/>
      <c r="AO5" s="685"/>
      <c r="AP5" s="686"/>
      <c r="AQ5" s="687" t="s">
        <v>466</v>
      </c>
      <c r="AR5" s="688"/>
      <c r="AS5" s="688"/>
      <c r="AT5" s="688"/>
      <c r="AU5" s="688"/>
      <c r="AV5" s="688"/>
      <c r="AW5" s="688"/>
      <c r="AX5" s="689"/>
    </row>
    <row r="6" spans="1:50" ht="33.75" customHeight="1">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102" customHeight="1">
      <c r="A7" s="477" t="s">
        <v>22</v>
      </c>
      <c r="B7" s="478"/>
      <c r="C7" s="478"/>
      <c r="D7" s="478"/>
      <c r="E7" s="478"/>
      <c r="F7" s="479"/>
      <c r="G7" s="480" t="s">
        <v>468</v>
      </c>
      <c r="H7" s="481"/>
      <c r="I7" s="481"/>
      <c r="J7" s="481"/>
      <c r="K7" s="481"/>
      <c r="L7" s="481"/>
      <c r="M7" s="481"/>
      <c r="N7" s="481"/>
      <c r="O7" s="481"/>
      <c r="P7" s="481"/>
      <c r="Q7" s="481"/>
      <c r="R7" s="481"/>
      <c r="S7" s="481"/>
      <c r="T7" s="481"/>
      <c r="U7" s="481"/>
      <c r="V7" s="481"/>
      <c r="W7" s="481"/>
      <c r="X7" s="482"/>
      <c r="Y7" s="907" t="s">
        <v>460</v>
      </c>
      <c r="Z7" s="425"/>
      <c r="AA7" s="425"/>
      <c r="AB7" s="425"/>
      <c r="AC7" s="425"/>
      <c r="AD7" s="908"/>
      <c r="AE7" s="897" t="s">
        <v>554</v>
      </c>
      <c r="AF7" s="898"/>
      <c r="AG7" s="898"/>
      <c r="AH7" s="898"/>
      <c r="AI7" s="898"/>
      <c r="AJ7" s="898"/>
      <c r="AK7" s="898"/>
      <c r="AL7" s="898"/>
      <c r="AM7" s="898"/>
      <c r="AN7" s="898"/>
      <c r="AO7" s="898"/>
      <c r="AP7" s="898"/>
      <c r="AQ7" s="898"/>
      <c r="AR7" s="898"/>
      <c r="AS7" s="898"/>
      <c r="AT7" s="898"/>
      <c r="AU7" s="898"/>
      <c r="AV7" s="898"/>
      <c r="AW7" s="898"/>
      <c r="AX7" s="899"/>
    </row>
    <row r="8" spans="1:50" ht="42" customHeight="1">
      <c r="A8" s="477" t="s">
        <v>341</v>
      </c>
      <c r="B8" s="478"/>
      <c r="C8" s="478"/>
      <c r="D8" s="478"/>
      <c r="E8" s="478"/>
      <c r="F8" s="479"/>
      <c r="G8" s="926" t="str">
        <f>'入力規則等'!A26</f>
        <v>-</v>
      </c>
      <c r="H8" s="706"/>
      <c r="I8" s="706"/>
      <c r="J8" s="706"/>
      <c r="K8" s="706"/>
      <c r="L8" s="706"/>
      <c r="M8" s="706"/>
      <c r="N8" s="706"/>
      <c r="O8" s="706"/>
      <c r="P8" s="706"/>
      <c r="Q8" s="706"/>
      <c r="R8" s="706"/>
      <c r="S8" s="706"/>
      <c r="T8" s="706"/>
      <c r="U8" s="706"/>
      <c r="V8" s="706"/>
      <c r="W8" s="706"/>
      <c r="X8" s="927"/>
      <c r="Y8" s="832" t="s">
        <v>342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469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470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8" t="s">
        <v>24</v>
      </c>
      <c r="B12" s="929"/>
      <c r="C12" s="929"/>
      <c r="D12" s="929"/>
      <c r="E12" s="929"/>
      <c r="F12" s="930"/>
      <c r="G12" s="746"/>
      <c r="H12" s="747"/>
      <c r="I12" s="747"/>
      <c r="J12" s="747"/>
      <c r="K12" s="747"/>
      <c r="L12" s="747"/>
      <c r="M12" s="747"/>
      <c r="N12" s="747"/>
      <c r="O12" s="747"/>
      <c r="P12" s="397" t="s">
        <v>309</v>
      </c>
      <c r="Q12" s="398"/>
      <c r="R12" s="398"/>
      <c r="S12" s="398"/>
      <c r="T12" s="398"/>
      <c r="U12" s="398"/>
      <c r="V12" s="399"/>
      <c r="W12" s="397" t="s">
        <v>315</v>
      </c>
      <c r="X12" s="398"/>
      <c r="Y12" s="398"/>
      <c r="Z12" s="398"/>
      <c r="AA12" s="398"/>
      <c r="AB12" s="398"/>
      <c r="AC12" s="399"/>
      <c r="AD12" s="397" t="s">
        <v>388</v>
      </c>
      <c r="AE12" s="398"/>
      <c r="AF12" s="398"/>
      <c r="AG12" s="398"/>
      <c r="AH12" s="398"/>
      <c r="AI12" s="398"/>
      <c r="AJ12" s="399"/>
      <c r="AK12" s="397" t="s">
        <v>448</v>
      </c>
      <c r="AL12" s="398"/>
      <c r="AM12" s="398"/>
      <c r="AN12" s="398"/>
      <c r="AO12" s="398"/>
      <c r="AP12" s="398"/>
      <c r="AQ12" s="399"/>
      <c r="AR12" s="397" t="s">
        <v>449</v>
      </c>
      <c r="AS12" s="398"/>
      <c r="AT12" s="398"/>
      <c r="AU12" s="398"/>
      <c r="AV12" s="398"/>
      <c r="AW12" s="398"/>
      <c r="AX12" s="708"/>
    </row>
    <row r="13" spans="1:50" ht="21" customHeight="1">
      <c r="A13" s="600"/>
      <c r="B13" s="601"/>
      <c r="C13" s="601"/>
      <c r="D13" s="601"/>
      <c r="E13" s="601"/>
      <c r="F13" s="602"/>
      <c r="G13" s="709" t="s">
        <v>6</v>
      </c>
      <c r="H13" s="710"/>
      <c r="I13" s="750" t="s">
        <v>7</v>
      </c>
      <c r="J13" s="751"/>
      <c r="K13" s="751"/>
      <c r="L13" s="751"/>
      <c r="M13" s="751"/>
      <c r="N13" s="751"/>
      <c r="O13" s="752"/>
      <c r="P13" s="643">
        <v>2726</v>
      </c>
      <c r="Q13" s="644"/>
      <c r="R13" s="644"/>
      <c r="S13" s="644"/>
      <c r="T13" s="644"/>
      <c r="U13" s="644"/>
      <c r="V13" s="645"/>
      <c r="W13" s="643">
        <v>2716</v>
      </c>
      <c r="X13" s="644"/>
      <c r="Y13" s="644"/>
      <c r="Z13" s="644"/>
      <c r="AA13" s="644"/>
      <c r="AB13" s="644"/>
      <c r="AC13" s="645"/>
      <c r="AD13" s="643">
        <v>2693</v>
      </c>
      <c r="AE13" s="644"/>
      <c r="AF13" s="644"/>
      <c r="AG13" s="644"/>
      <c r="AH13" s="644"/>
      <c r="AI13" s="644"/>
      <c r="AJ13" s="645"/>
      <c r="AK13" s="643">
        <v>2688</v>
      </c>
      <c r="AL13" s="644"/>
      <c r="AM13" s="644"/>
      <c r="AN13" s="644"/>
      <c r="AO13" s="644"/>
      <c r="AP13" s="644"/>
      <c r="AQ13" s="645"/>
      <c r="AR13" s="904"/>
      <c r="AS13" s="905"/>
      <c r="AT13" s="905"/>
      <c r="AU13" s="905"/>
      <c r="AV13" s="905"/>
      <c r="AW13" s="905"/>
      <c r="AX13" s="906"/>
    </row>
    <row r="14" spans="1:50" ht="21" customHeight="1">
      <c r="A14" s="600"/>
      <c r="B14" s="601"/>
      <c r="C14" s="601"/>
      <c r="D14" s="601"/>
      <c r="E14" s="601"/>
      <c r="F14" s="602"/>
      <c r="G14" s="711"/>
      <c r="H14" s="712"/>
      <c r="I14" s="697" t="s">
        <v>8</v>
      </c>
      <c r="J14" s="748"/>
      <c r="K14" s="748"/>
      <c r="L14" s="748"/>
      <c r="M14" s="748"/>
      <c r="N14" s="748"/>
      <c r="O14" s="749"/>
      <c r="P14" s="643" t="s">
        <v>472</v>
      </c>
      <c r="Q14" s="644"/>
      <c r="R14" s="644"/>
      <c r="S14" s="644"/>
      <c r="T14" s="644"/>
      <c r="U14" s="644"/>
      <c r="V14" s="645"/>
      <c r="W14" s="643" t="s">
        <v>472</v>
      </c>
      <c r="X14" s="644"/>
      <c r="Y14" s="644"/>
      <c r="Z14" s="644"/>
      <c r="AA14" s="644"/>
      <c r="AB14" s="644"/>
      <c r="AC14" s="645"/>
      <c r="AD14" s="643" t="s">
        <v>472</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472</v>
      </c>
      <c r="Q15" s="644"/>
      <c r="R15" s="644"/>
      <c r="S15" s="644"/>
      <c r="T15" s="644"/>
      <c r="U15" s="644"/>
      <c r="V15" s="645"/>
      <c r="W15" s="643" t="s">
        <v>472</v>
      </c>
      <c r="X15" s="644"/>
      <c r="Y15" s="644"/>
      <c r="Z15" s="644"/>
      <c r="AA15" s="644"/>
      <c r="AB15" s="644"/>
      <c r="AC15" s="645"/>
      <c r="AD15" s="643" t="s">
        <v>472</v>
      </c>
      <c r="AE15" s="644"/>
      <c r="AF15" s="644"/>
      <c r="AG15" s="644"/>
      <c r="AH15" s="644"/>
      <c r="AI15" s="644"/>
      <c r="AJ15" s="645"/>
      <c r="AK15" s="643" t="s">
        <v>472</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472</v>
      </c>
      <c r="Q16" s="644"/>
      <c r="R16" s="644"/>
      <c r="S16" s="644"/>
      <c r="T16" s="644"/>
      <c r="U16" s="644"/>
      <c r="V16" s="645"/>
      <c r="W16" s="643" t="s">
        <v>472</v>
      </c>
      <c r="X16" s="644"/>
      <c r="Y16" s="644"/>
      <c r="Z16" s="644"/>
      <c r="AA16" s="644"/>
      <c r="AB16" s="644"/>
      <c r="AC16" s="645"/>
      <c r="AD16" s="643" t="s">
        <v>472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472</v>
      </c>
      <c r="Q17" s="644"/>
      <c r="R17" s="644"/>
      <c r="S17" s="644"/>
      <c r="T17" s="644"/>
      <c r="U17" s="644"/>
      <c r="V17" s="645"/>
      <c r="W17" s="643" t="s">
        <v>472</v>
      </c>
      <c r="X17" s="644"/>
      <c r="Y17" s="644"/>
      <c r="Z17" s="644"/>
      <c r="AA17" s="644"/>
      <c r="AB17" s="644"/>
      <c r="AC17" s="645"/>
      <c r="AD17" s="643" t="s">
        <v>472</v>
      </c>
      <c r="AE17" s="644"/>
      <c r="AF17" s="644"/>
      <c r="AG17" s="644"/>
      <c r="AH17" s="644"/>
      <c r="AI17" s="644"/>
      <c r="AJ17" s="645"/>
      <c r="AK17" s="643"/>
      <c r="AL17" s="644"/>
      <c r="AM17" s="644"/>
      <c r="AN17" s="644"/>
      <c r="AO17" s="644"/>
      <c r="AP17" s="644"/>
      <c r="AQ17" s="645"/>
      <c r="AR17" s="902"/>
      <c r="AS17" s="902"/>
      <c r="AT17" s="902"/>
      <c r="AU17" s="902"/>
      <c r="AV17" s="902"/>
      <c r="AW17" s="902"/>
      <c r="AX17" s="903"/>
    </row>
    <row r="18" spans="1:50" ht="24.75" customHeight="1">
      <c r="A18" s="600"/>
      <c r="B18" s="601"/>
      <c r="C18" s="601"/>
      <c r="D18" s="601"/>
      <c r="E18" s="601"/>
      <c r="F18" s="602"/>
      <c r="G18" s="713"/>
      <c r="H18" s="714"/>
      <c r="I18" s="702" t="s">
        <v>20</v>
      </c>
      <c r="J18" s="703"/>
      <c r="K18" s="703"/>
      <c r="L18" s="703"/>
      <c r="M18" s="703"/>
      <c r="N18" s="703"/>
      <c r="O18" s="704"/>
      <c r="P18" s="864">
        <f>SUM(P13:V17)</f>
        <v>2726</v>
      </c>
      <c r="Q18" s="865"/>
      <c r="R18" s="865"/>
      <c r="S18" s="865"/>
      <c r="T18" s="865"/>
      <c r="U18" s="865"/>
      <c r="V18" s="866"/>
      <c r="W18" s="864">
        <f>SUM(W13:AC17)</f>
        <v>2716</v>
      </c>
      <c r="X18" s="865"/>
      <c r="Y18" s="865"/>
      <c r="Z18" s="865"/>
      <c r="AA18" s="865"/>
      <c r="AB18" s="865"/>
      <c r="AC18" s="866"/>
      <c r="AD18" s="864">
        <f>SUM(AD13:AJ17)</f>
        <v>2693</v>
      </c>
      <c r="AE18" s="865"/>
      <c r="AF18" s="865"/>
      <c r="AG18" s="865"/>
      <c r="AH18" s="865"/>
      <c r="AI18" s="865"/>
      <c r="AJ18" s="866"/>
      <c r="AK18" s="864">
        <f>SUM(AK13:AQ17)</f>
        <v>2688</v>
      </c>
      <c r="AL18" s="865"/>
      <c r="AM18" s="865"/>
      <c r="AN18" s="865"/>
      <c r="AO18" s="865"/>
      <c r="AP18" s="865"/>
      <c r="AQ18" s="866"/>
      <c r="AR18" s="864">
        <f>SUM(AR13:AX17)</f>
        <v>0</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2724</v>
      </c>
      <c r="Q19" s="644"/>
      <c r="R19" s="644"/>
      <c r="S19" s="644"/>
      <c r="T19" s="644"/>
      <c r="U19" s="644"/>
      <c r="V19" s="645"/>
      <c r="W19" s="643">
        <v>2716</v>
      </c>
      <c r="X19" s="644"/>
      <c r="Y19" s="644"/>
      <c r="Z19" s="644"/>
      <c r="AA19" s="644"/>
      <c r="AB19" s="644"/>
      <c r="AC19" s="645"/>
      <c r="AD19" s="643">
        <v>2691</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62" t="s">
        <v>10</v>
      </c>
      <c r="H20" s="863"/>
      <c r="I20" s="863"/>
      <c r="J20" s="863"/>
      <c r="K20" s="863"/>
      <c r="L20" s="863"/>
      <c r="M20" s="863"/>
      <c r="N20" s="863"/>
      <c r="O20" s="863"/>
      <c r="P20" s="297">
        <f>IF(P18=0,"-",SUM(P19)/P18)</f>
        <v>0.9992663242846662</v>
      </c>
      <c r="Q20" s="297"/>
      <c r="R20" s="297"/>
      <c r="S20" s="297"/>
      <c r="T20" s="297"/>
      <c r="U20" s="297"/>
      <c r="V20" s="297"/>
      <c r="W20" s="297">
        <f>IF(W18=0,"-",SUM(W19)/W18)</f>
        <v>1</v>
      </c>
      <c r="X20" s="297"/>
      <c r="Y20" s="297"/>
      <c r="Z20" s="297"/>
      <c r="AA20" s="297"/>
      <c r="AB20" s="297"/>
      <c r="AC20" s="297"/>
      <c r="AD20" s="297">
        <f>IF(AD18=0,"-",SUM(AD19)/AD18)</f>
        <v>0.9992573338284441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5"/>
      <c r="B21" s="836"/>
      <c r="C21" s="836"/>
      <c r="D21" s="836"/>
      <c r="E21" s="836"/>
      <c r="F21" s="931"/>
      <c r="G21" s="295" t="s">
        <v>412</v>
      </c>
      <c r="H21" s="296"/>
      <c r="I21" s="296"/>
      <c r="J21" s="296"/>
      <c r="K21" s="296"/>
      <c r="L21" s="296"/>
      <c r="M21" s="296"/>
      <c r="N21" s="296"/>
      <c r="O21" s="296"/>
      <c r="P21" s="297">
        <f>IF(P19=0,"-",SUM(P19)/SUM(P13,P14))</f>
        <v>0.9992663242846662</v>
      </c>
      <c r="Q21" s="297"/>
      <c r="R21" s="297"/>
      <c r="S21" s="297"/>
      <c r="T21" s="297"/>
      <c r="U21" s="297"/>
      <c r="V21" s="297"/>
      <c r="W21" s="297">
        <f>IF(W19=0,"-",SUM(W19)/SUM(W13,W14))</f>
        <v>1</v>
      </c>
      <c r="X21" s="297"/>
      <c r="Y21" s="297"/>
      <c r="Z21" s="297"/>
      <c r="AA21" s="297"/>
      <c r="AB21" s="297"/>
      <c r="AC21" s="297"/>
      <c r="AD21" s="297">
        <f>IF(AD19=0,"-",SUM(AD19)/SUM(AD13,AD14))</f>
        <v>0.9992573338284441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9" t="s">
        <v>452</v>
      </c>
      <c r="B22" s="950"/>
      <c r="C22" s="950"/>
      <c r="D22" s="950"/>
      <c r="E22" s="950"/>
      <c r="F22" s="951"/>
      <c r="G22" s="936" t="s">
        <v>390</v>
      </c>
      <c r="H22" s="201"/>
      <c r="I22" s="201"/>
      <c r="J22" s="201"/>
      <c r="K22" s="201"/>
      <c r="L22" s="201"/>
      <c r="M22" s="201"/>
      <c r="N22" s="201"/>
      <c r="O22" s="202"/>
      <c r="P22" s="921" t="s">
        <v>450</v>
      </c>
      <c r="Q22" s="201"/>
      <c r="R22" s="201"/>
      <c r="S22" s="201"/>
      <c r="T22" s="201"/>
      <c r="U22" s="201"/>
      <c r="V22" s="202"/>
      <c r="W22" s="921" t="s">
        <v>451</v>
      </c>
      <c r="X22" s="201"/>
      <c r="Y22" s="201"/>
      <c r="Z22" s="201"/>
      <c r="AA22" s="201"/>
      <c r="AB22" s="201"/>
      <c r="AC22" s="202"/>
      <c r="AD22" s="921" t="s">
        <v>389</v>
      </c>
      <c r="AE22" s="201"/>
      <c r="AF22" s="201"/>
      <c r="AG22" s="201"/>
      <c r="AH22" s="201"/>
      <c r="AI22" s="201"/>
      <c r="AJ22" s="201"/>
      <c r="AK22" s="201"/>
      <c r="AL22" s="201"/>
      <c r="AM22" s="201"/>
      <c r="AN22" s="201"/>
      <c r="AO22" s="201"/>
      <c r="AP22" s="201"/>
      <c r="AQ22" s="201"/>
      <c r="AR22" s="201"/>
      <c r="AS22" s="201"/>
      <c r="AT22" s="201"/>
      <c r="AU22" s="201"/>
      <c r="AV22" s="201"/>
      <c r="AW22" s="201"/>
      <c r="AX22" s="958"/>
    </row>
    <row r="23" spans="1:50" ht="25.5" customHeight="1">
      <c r="A23" s="952"/>
      <c r="B23" s="953"/>
      <c r="C23" s="953"/>
      <c r="D23" s="953"/>
      <c r="E23" s="953"/>
      <c r="F23" s="954"/>
      <c r="G23" s="937" t="s">
        <v>473</v>
      </c>
      <c r="H23" s="938"/>
      <c r="I23" s="938"/>
      <c r="J23" s="938"/>
      <c r="K23" s="938"/>
      <c r="L23" s="938"/>
      <c r="M23" s="938"/>
      <c r="N23" s="938"/>
      <c r="O23" s="939"/>
      <c r="P23" s="904">
        <v>2653</v>
      </c>
      <c r="Q23" s="905"/>
      <c r="R23" s="905"/>
      <c r="S23" s="905"/>
      <c r="T23" s="905"/>
      <c r="U23" s="905"/>
      <c r="V23" s="922"/>
      <c r="W23" s="904"/>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t="s">
        <v>474</v>
      </c>
      <c r="H24" s="941"/>
      <c r="I24" s="941"/>
      <c r="J24" s="941"/>
      <c r="K24" s="941"/>
      <c r="L24" s="941"/>
      <c r="M24" s="941"/>
      <c r="N24" s="941"/>
      <c r="O24" s="942"/>
      <c r="P24" s="643">
        <v>26</v>
      </c>
      <c r="Q24" s="644"/>
      <c r="R24" s="644"/>
      <c r="S24" s="644"/>
      <c r="T24" s="644"/>
      <c r="U24" s="644"/>
      <c r="V24" s="645"/>
      <c r="W24" s="643"/>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t="s">
        <v>475</v>
      </c>
      <c r="H25" s="941"/>
      <c r="I25" s="941"/>
      <c r="J25" s="941"/>
      <c r="K25" s="941"/>
      <c r="L25" s="941"/>
      <c r="M25" s="941"/>
      <c r="N25" s="941"/>
      <c r="O25" s="942"/>
      <c r="P25" s="643">
        <v>9</v>
      </c>
      <c r="Q25" s="644"/>
      <c r="R25" s="644"/>
      <c r="S25" s="644"/>
      <c r="T25" s="644"/>
      <c r="U25" s="644"/>
      <c r="V25" s="645"/>
      <c r="W25" s="643"/>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c r="A26" s="952"/>
      <c r="B26" s="953"/>
      <c r="C26" s="953"/>
      <c r="D26" s="953"/>
      <c r="E26" s="953"/>
      <c r="F26" s="954"/>
      <c r="G26" s="940"/>
      <c r="H26" s="941"/>
      <c r="I26" s="941"/>
      <c r="J26" s="941"/>
      <c r="K26" s="941"/>
      <c r="L26" s="941"/>
      <c r="M26" s="941"/>
      <c r="N26" s="941"/>
      <c r="O26" s="942"/>
      <c r="P26" s="643"/>
      <c r="Q26" s="644"/>
      <c r="R26" s="644"/>
      <c r="S26" s="644"/>
      <c r="T26" s="644"/>
      <c r="U26" s="644"/>
      <c r="V26" s="645"/>
      <c r="W26" s="643"/>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c r="A27" s="952"/>
      <c r="B27" s="953"/>
      <c r="C27" s="953"/>
      <c r="D27" s="953"/>
      <c r="E27" s="953"/>
      <c r="F27" s="954"/>
      <c r="G27" s="940"/>
      <c r="H27" s="941"/>
      <c r="I27" s="941"/>
      <c r="J27" s="941"/>
      <c r="K27" s="941"/>
      <c r="L27" s="941"/>
      <c r="M27" s="941"/>
      <c r="N27" s="941"/>
      <c r="O27" s="942"/>
      <c r="P27" s="643"/>
      <c r="Q27" s="644"/>
      <c r="R27" s="644"/>
      <c r="S27" s="644"/>
      <c r="T27" s="644"/>
      <c r="U27" s="644"/>
      <c r="V27" s="645"/>
      <c r="W27" s="643"/>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hidden="1">
      <c r="A28" s="952"/>
      <c r="B28" s="953"/>
      <c r="C28" s="953"/>
      <c r="D28" s="953"/>
      <c r="E28" s="953"/>
      <c r="F28" s="954"/>
      <c r="G28" s="943" t="s">
        <v>394</v>
      </c>
      <c r="H28" s="944"/>
      <c r="I28" s="944"/>
      <c r="J28" s="944"/>
      <c r="K28" s="944"/>
      <c r="L28" s="944"/>
      <c r="M28" s="944"/>
      <c r="N28" s="944"/>
      <c r="O28" s="945"/>
      <c r="P28" s="864">
        <f>P29-SUM(P23:P27)</f>
        <v>0</v>
      </c>
      <c r="Q28" s="865"/>
      <c r="R28" s="865"/>
      <c r="S28" s="865"/>
      <c r="T28" s="865"/>
      <c r="U28" s="865"/>
      <c r="V28" s="866"/>
      <c r="W28" s="864">
        <f>W29-SUM(W23:W27)</f>
        <v>0</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391</v>
      </c>
      <c r="H29" s="947"/>
      <c r="I29" s="947"/>
      <c r="J29" s="947"/>
      <c r="K29" s="947"/>
      <c r="L29" s="947"/>
      <c r="M29" s="947"/>
      <c r="N29" s="947"/>
      <c r="O29" s="948"/>
      <c r="P29" s="918">
        <f>AK13</f>
        <v>2688</v>
      </c>
      <c r="Q29" s="919"/>
      <c r="R29" s="919"/>
      <c r="S29" s="919"/>
      <c r="T29" s="919"/>
      <c r="U29" s="919"/>
      <c r="V29" s="920"/>
      <c r="W29" s="918">
        <f>AR13</f>
        <v>0</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7" t="s">
        <v>407</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315</v>
      </c>
      <c r="AJ30" s="845"/>
      <c r="AK30" s="845"/>
      <c r="AL30" s="846"/>
      <c r="AM30" s="900" t="s">
        <v>388</v>
      </c>
      <c r="AN30" s="900"/>
      <c r="AO30" s="900"/>
      <c r="AP30" s="844"/>
      <c r="AQ30" s="753" t="s">
        <v>307</v>
      </c>
      <c r="AR30" s="754"/>
      <c r="AS30" s="754"/>
      <c r="AT30" s="755"/>
      <c r="AU30" s="760" t="s">
        <v>252</v>
      </c>
      <c r="AV30" s="760"/>
      <c r="AW30" s="760"/>
      <c r="AX30" s="901"/>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472</v>
      </c>
      <c r="AR31" s="179"/>
      <c r="AS31" s="112" t="s">
        <v>308</v>
      </c>
      <c r="AT31" s="113"/>
      <c r="AU31" s="178" t="s">
        <v>472</v>
      </c>
      <c r="AV31" s="178"/>
      <c r="AW31" s="380" t="s">
        <v>296</v>
      </c>
      <c r="AX31" s="381"/>
    </row>
    <row r="32" spans="1:50" ht="23.25" customHeight="1">
      <c r="A32" s="385"/>
      <c r="B32" s="383"/>
      <c r="C32" s="383"/>
      <c r="D32" s="383"/>
      <c r="E32" s="383"/>
      <c r="F32" s="384"/>
      <c r="G32" s="546" t="s">
        <v>472</v>
      </c>
      <c r="H32" s="547"/>
      <c r="I32" s="547"/>
      <c r="J32" s="547"/>
      <c r="K32" s="547"/>
      <c r="L32" s="547"/>
      <c r="M32" s="547"/>
      <c r="N32" s="547"/>
      <c r="O32" s="548"/>
      <c r="P32" s="84" t="s">
        <v>472</v>
      </c>
      <c r="Q32" s="84"/>
      <c r="R32" s="84"/>
      <c r="S32" s="84"/>
      <c r="T32" s="84"/>
      <c r="U32" s="84"/>
      <c r="V32" s="84"/>
      <c r="W32" s="84"/>
      <c r="X32" s="85"/>
      <c r="Y32" s="453" t="s">
        <v>12</v>
      </c>
      <c r="Z32" s="513"/>
      <c r="AA32" s="514"/>
      <c r="AB32" s="443" t="s">
        <v>472</v>
      </c>
      <c r="AC32" s="443"/>
      <c r="AD32" s="443"/>
      <c r="AE32" s="197" t="s">
        <v>472</v>
      </c>
      <c r="AF32" s="198"/>
      <c r="AG32" s="198"/>
      <c r="AH32" s="198"/>
      <c r="AI32" s="197" t="s">
        <v>472</v>
      </c>
      <c r="AJ32" s="198"/>
      <c r="AK32" s="198"/>
      <c r="AL32" s="198"/>
      <c r="AM32" s="197" t="s">
        <v>472</v>
      </c>
      <c r="AN32" s="198"/>
      <c r="AO32" s="198"/>
      <c r="AP32" s="198"/>
      <c r="AQ32" s="319" t="s">
        <v>472</v>
      </c>
      <c r="AR32" s="186"/>
      <c r="AS32" s="186"/>
      <c r="AT32" s="320"/>
      <c r="AU32" s="198" t="s">
        <v>472</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472</v>
      </c>
      <c r="AC33" s="505"/>
      <c r="AD33" s="505"/>
      <c r="AE33" s="197" t="s">
        <v>472</v>
      </c>
      <c r="AF33" s="198"/>
      <c r="AG33" s="198"/>
      <c r="AH33" s="198"/>
      <c r="AI33" s="197" t="s">
        <v>472</v>
      </c>
      <c r="AJ33" s="198"/>
      <c r="AK33" s="198"/>
      <c r="AL33" s="198"/>
      <c r="AM33" s="197" t="s">
        <v>472</v>
      </c>
      <c r="AN33" s="198"/>
      <c r="AO33" s="198"/>
      <c r="AP33" s="198"/>
      <c r="AQ33" s="319" t="s">
        <v>472</v>
      </c>
      <c r="AR33" s="186"/>
      <c r="AS33" s="186"/>
      <c r="AT33" s="320"/>
      <c r="AU33" s="198" t="s">
        <v>472</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472</v>
      </c>
      <c r="AF34" s="198"/>
      <c r="AG34" s="198"/>
      <c r="AH34" s="198"/>
      <c r="AI34" s="197" t="s">
        <v>472</v>
      </c>
      <c r="AJ34" s="198"/>
      <c r="AK34" s="198"/>
      <c r="AL34" s="198"/>
      <c r="AM34" s="197" t="s">
        <v>472</v>
      </c>
      <c r="AN34" s="198"/>
      <c r="AO34" s="198"/>
      <c r="AP34" s="198"/>
      <c r="AQ34" s="319" t="s">
        <v>472</v>
      </c>
      <c r="AR34" s="186"/>
      <c r="AS34" s="186"/>
      <c r="AT34" s="320"/>
      <c r="AU34" s="198" t="s">
        <v>472</v>
      </c>
      <c r="AV34" s="198"/>
      <c r="AW34" s="198"/>
      <c r="AX34" s="200"/>
    </row>
    <row r="35" spans="1:50" ht="23.25" customHeight="1">
      <c r="A35" s="205" t="s">
        <v>440</v>
      </c>
      <c r="B35" s="206"/>
      <c r="C35" s="206"/>
      <c r="D35" s="206"/>
      <c r="E35" s="206"/>
      <c r="F35" s="207"/>
      <c r="G35" s="211" t="s">
        <v>472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6" t="s">
        <v>407</v>
      </c>
      <c r="B37" s="757"/>
      <c r="C37" s="757"/>
      <c r="D37" s="757"/>
      <c r="E37" s="757"/>
      <c r="F37" s="758"/>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388</v>
      </c>
      <c r="AN37" s="229"/>
      <c r="AO37" s="229"/>
      <c r="AP37" s="223"/>
      <c r="AQ37" s="130" t="s">
        <v>307</v>
      </c>
      <c r="AR37" s="131"/>
      <c r="AS37" s="131"/>
      <c r="AT37" s="132"/>
      <c r="AU37" s="393" t="s">
        <v>252</v>
      </c>
      <c r="AV37" s="393"/>
      <c r="AW37" s="393"/>
      <c r="AX37" s="895"/>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440</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6" t="s">
        <v>407</v>
      </c>
      <c r="B44" s="757"/>
      <c r="C44" s="757"/>
      <c r="D44" s="757"/>
      <c r="E44" s="757"/>
      <c r="F44" s="758"/>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388</v>
      </c>
      <c r="AN44" s="229"/>
      <c r="AO44" s="229"/>
      <c r="AP44" s="223"/>
      <c r="AQ44" s="130" t="s">
        <v>307</v>
      </c>
      <c r="AR44" s="131"/>
      <c r="AS44" s="131"/>
      <c r="AT44" s="132"/>
      <c r="AU44" s="393" t="s">
        <v>252</v>
      </c>
      <c r="AV44" s="393"/>
      <c r="AW44" s="393"/>
      <c r="AX44" s="895"/>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440</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407</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388</v>
      </c>
      <c r="AN51" s="229"/>
      <c r="AO51" s="229"/>
      <c r="AP51" s="223"/>
      <c r="AQ51" s="130" t="s">
        <v>307</v>
      </c>
      <c r="AR51" s="131"/>
      <c r="AS51" s="131"/>
      <c r="AT51" s="132"/>
      <c r="AU51" s="909" t="s">
        <v>252</v>
      </c>
      <c r="AV51" s="909"/>
      <c r="AW51" s="909"/>
      <c r="AX51" s="910"/>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440</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407</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388</v>
      </c>
      <c r="AN58" s="229"/>
      <c r="AO58" s="229"/>
      <c r="AP58" s="223"/>
      <c r="AQ58" s="130" t="s">
        <v>307</v>
      </c>
      <c r="AR58" s="131"/>
      <c r="AS58" s="131"/>
      <c r="AT58" s="132"/>
      <c r="AU58" s="909" t="s">
        <v>252</v>
      </c>
      <c r="AV58" s="909"/>
      <c r="AW58" s="909"/>
      <c r="AX58" s="910"/>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440</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408</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403</v>
      </c>
      <c r="X65" s="470"/>
      <c r="Y65" s="473"/>
      <c r="Z65" s="473"/>
      <c r="AA65" s="474"/>
      <c r="AB65" s="217" t="s">
        <v>11</v>
      </c>
      <c r="AC65" s="218"/>
      <c r="AD65" s="219"/>
      <c r="AE65" s="223" t="s">
        <v>309</v>
      </c>
      <c r="AF65" s="224"/>
      <c r="AG65" s="224"/>
      <c r="AH65" s="225"/>
      <c r="AI65" s="223" t="s">
        <v>315</v>
      </c>
      <c r="AJ65" s="224"/>
      <c r="AK65" s="224"/>
      <c r="AL65" s="225"/>
      <c r="AM65" s="229" t="s">
        <v>388</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406</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430</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430</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431</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413</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429</v>
      </c>
      <c r="X70" s="290"/>
      <c r="Y70" s="249" t="s">
        <v>12</v>
      </c>
      <c r="Z70" s="249"/>
      <c r="AA70" s="250"/>
      <c r="AB70" s="251" t="s">
        <v>430</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430</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431</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408</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388</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6"/>
      <c r="AF77" s="877"/>
      <c r="AG77" s="877"/>
      <c r="AH77" s="877"/>
      <c r="AI77" s="876"/>
      <c r="AJ77" s="877"/>
      <c r="AK77" s="877"/>
      <c r="AL77" s="877"/>
      <c r="AM77" s="876"/>
      <c r="AN77" s="877"/>
      <c r="AO77" s="877"/>
      <c r="AP77" s="877"/>
      <c r="AQ77" s="319"/>
      <c r="AR77" s="186"/>
      <c r="AS77" s="186"/>
      <c r="AT77" s="320"/>
      <c r="AU77" s="198"/>
      <c r="AV77" s="198"/>
      <c r="AW77" s="198"/>
      <c r="AX77" s="200"/>
    </row>
    <row r="78" spans="1:50" ht="69.75" customHeight="1" hidden="1">
      <c r="A78" s="314" t="s">
        <v>443</v>
      </c>
      <c r="B78" s="315"/>
      <c r="C78" s="315"/>
      <c r="D78" s="315"/>
      <c r="E78" s="312" t="s">
        <v>381</v>
      </c>
      <c r="F78" s="313"/>
      <c r="G78" s="48" t="s">
        <v>317</v>
      </c>
      <c r="H78" s="572"/>
      <c r="I78" s="573"/>
      <c r="J78" s="573"/>
      <c r="K78" s="573"/>
      <c r="L78" s="573"/>
      <c r="M78" s="573"/>
      <c r="N78" s="573"/>
      <c r="O78" s="574"/>
      <c r="P78" s="126"/>
      <c r="Q78" s="126"/>
      <c r="R78" s="126"/>
      <c r="S78" s="126"/>
      <c r="T78" s="126"/>
      <c r="U78" s="126"/>
      <c r="V78" s="126"/>
      <c r="W78" s="126"/>
      <c r="X78" s="126"/>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402</v>
      </c>
      <c r="AP79" s="258"/>
      <c r="AQ79" s="258"/>
      <c r="AR79" s="67" t="s">
        <v>400</v>
      </c>
      <c r="AS79" s="257"/>
      <c r="AT79" s="258"/>
      <c r="AU79" s="258"/>
      <c r="AV79" s="258"/>
      <c r="AW79" s="258"/>
      <c r="AX79" s="932"/>
    </row>
    <row r="80" spans="1:50" ht="18.75" customHeight="1">
      <c r="A80" s="850" t="s">
        <v>265</v>
      </c>
      <c r="B80" s="506" t="s">
        <v>399</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461</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1"/>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1"/>
      <c r="B82" s="509"/>
      <c r="C82" s="410"/>
      <c r="D82" s="410"/>
      <c r="E82" s="410"/>
      <c r="F82" s="411"/>
      <c r="G82" s="662" t="s">
        <v>476</v>
      </c>
      <c r="H82" s="662"/>
      <c r="I82" s="662"/>
      <c r="J82" s="662"/>
      <c r="K82" s="662"/>
      <c r="L82" s="662"/>
      <c r="M82" s="662"/>
      <c r="N82" s="662"/>
      <c r="O82" s="662"/>
      <c r="P82" s="662"/>
      <c r="Q82" s="662"/>
      <c r="R82" s="662"/>
      <c r="S82" s="662"/>
      <c r="T82" s="662"/>
      <c r="U82" s="662"/>
      <c r="V82" s="662"/>
      <c r="W82" s="662"/>
      <c r="X82" s="662"/>
      <c r="Y82" s="662"/>
      <c r="Z82" s="662"/>
      <c r="AA82" s="663"/>
      <c r="AB82" s="870" t="s">
        <v>477</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50" ht="22.5" customHeight="1">
      <c r="A83" s="851"/>
      <c r="B83" s="509"/>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50" ht="19.5" customHeight="1">
      <c r="A84" s="851"/>
      <c r="B84" s="510"/>
      <c r="C84" s="511"/>
      <c r="D84" s="511"/>
      <c r="E84" s="511"/>
      <c r="F84" s="512"/>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55" ht="18.75" customHeight="1">
      <c r="A85" s="851"/>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388</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1"/>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t="s">
        <v>472</v>
      </c>
      <c r="AV86" s="178"/>
      <c r="AW86" s="380" t="s">
        <v>296</v>
      </c>
      <c r="AX86" s="381"/>
      <c r="AY86" s="10"/>
      <c r="AZ86" s="10"/>
      <c r="BA86" s="10"/>
      <c r="BB86" s="10"/>
      <c r="BC86" s="10"/>
      <c r="BD86" s="10"/>
      <c r="BE86" s="10"/>
      <c r="BF86" s="10"/>
      <c r="BG86" s="10"/>
      <c r="BH86" s="10"/>
    </row>
    <row r="87" spans="1:50" ht="23.25" customHeight="1">
      <c r="A87" s="851"/>
      <c r="B87" s="410"/>
      <c r="C87" s="410"/>
      <c r="D87" s="410"/>
      <c r="E87" s="410"/>
      <c r="F87" s="411"/>
      <c r="G87" s="83" t="s">
        <v>478</v>
      </c>
      <c r="H87" s="84"/>
      <c r="I87" s="84"/>
      <c r="J87" s="84"/>
      <c r="K87" s="84"/>
      <c r="L87" s="84"/>
      <c r="M87" s="84"/>
      <c r="N87" s="84"/>
      <c r="O87" s="85"/>
      <c r="P87" s="84" t="s">
        <v>479</v>
      </c>
      <c r="Q87" s="496"/>
      <c r="R87" s="496"/>
      <c r="S87" s="496"/>
      <c r="T87" s="496"/>
      <c r="U87" s="496"/>
      <c r="V87" s="496"/>
      <c r="W87" s="496"/>
      <c r="X87" s="497"/>
      <c r="Y87" s="543" t="s">
        <v>61</v>
      </c>
      <c r="Z87" s="544"/>
      <c r="AA87" s="545"/>
      <c r="AB87" s="443" t="s">
        <v>480</v>
      </c>
      <c r="AC87" s="443"/>
      <c r="AD87" s="443"/>
      <c r="AE87" s="197">
        <v>21764</v>
      </c>
      <c r="AF87" s="198"/>
      <c r="AG87" s="198"/>
      <c r="AH87" s="198"/>
      <c r="AI87" s="197">
        <v>66562</v>
      </c>
      <c r="AJ87" s="198"/>
      <c r="AK87" s="198"/>
      <c r="AL87" s="198"/>
      <c r="AM87" s="197">
        <v>41921</v>
      </c>
      <c r="AN87" s="198"/>
      <c r="AO87" s="198"/>
      <c r="AP87" s="198"/>
      <c r="AQ87" s="319"/>
      <c r="AR87" s="186"/>
      <c r="AS87" s="186"/>
      <c r="AT87" s="320"/>
      <c r="AU87" s="198" t="s">
        <v>472</v>
      </c>
      <c r="AV87" s="198"/>
      <c r="AW87" s="198"/>
      <c r="AX87" s="200"/>
    </row>
    <row r="88" spans="1:55" ht="23.25" customHeight="1">
      <c r="A88" s="851"/>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480</v>
      </c>
      <c r="AC88" s="505"/>
      <c r="AD88" s="505"/>
      <c r="AE88" s="197" t="s">
        <v>471</v>
      </c>
      <c r="AF88" s="198"/>
      <c r="AG88" s="198"/>
      <c r="AH88" s="198"/>
      <c r="AI88" s="197">
        <v>21764</v>
      </c>
      <c r="AJ88" s="198"/>
      <c r="AK88" s="198"/>
      <c r="AL88" s="198"/>
      <c r="AM88" s="197">
        <v>66562</v>
      </c>
      <c r="AN88" s="198"/>
      <c r="AO88" s="198"/>
      <c r="AP88" s="198"/>
      <c r="AQ88" s="319">
        <v>41921</v>
      </c>
      <c r="AR88" s="186"/>
      <c r="AS88" s="186"/>
      <c r="AT88" s="320"/>
      <c r="AU88" s="198" t="s">
        <v>472</v>
      </c>
      <c r="AV88" s="198"/>
      <c r="AW88" s="198"/>
      <c r="AX88" s="200"/>
      <c r="AY88" s="10"/>
      <c r="AZ88" s="10"/>
      <c r="BA88" s="10"/>
      <c r="BB88" s="10"/>
      <c r="BC88" s="10"/>
    </row>
    <row r="89" spans="1:60" ht="23.25" customHeight="1" thickBot="1">
      <c r="A89" s="851"/>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80" t="s">
        <v>14</v>
      </c>
      <c r="AC89" s="580"/>
      <c r="AD89" s="580"/>
      <c r="AE89" s="197" t="s">
        <v>471</v>
      </c>
      <c r="AF89" s="198"/>
      <c r="AG89" s="198"/>
      <c r="AH89" s="198"/>
      <c r="AI89" s="197">
        <v>305</v>
      </c>
      <c r="AJ89" s="198"/>
      <c r="AK89" s="198"/>
      <c r="AL89" s="198"/>
      <c r="AM89" s="197">
        <v>62</v>
      </c>
      <c r="AN89" s="198"/>
      <c r="AO89" s="198"/>
      <c r="AP89" s="198"/>
      <c r="AQ89" s="319"/>
      <c r="AR89" s="186"/>
      <c r="AS89" s="186"/>
      <c r="AT89" s="320"/>
      <c r="AU89" s="198" t="s">
        <v>472</v>
      </c>
      <c r="AV89" s="198"/>
      <c r="AW89" s="198"/>
      <c r="AX89" s="200"/>
      <c r="AY89" s="10"/>
      <c r="AZ89" s="10"/>
      <c r="BA89" s="10"/>
      <c r="BB89" s="10"/>
      <c r="BC89" s="10"/>
      <c r="BD89" s="10"/>
      <c r="BE89" s="10"/>
      <c r="BF89" s="10"/>
      <c r="BG89" s="10"/>
      <c r="BH89" s="10"/>
    </row>
    <row r="90" spans="1:50" ht="18.75" customHeight="1" hidden="1">
      <c r="A90" s="851"/>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388</v>
      </c>
      <c r="AN90" s="229"/>
      <c r="AO90" s="229"/>
      <c r="AP90" s="223"/>
      <c r="AQ90" s="138" t="s">
        <v>307</v>
      </c>
      <c r="AR90" s="109"/>
      <c r="AS90" s="109"/>
      <c r="AT90" s="110"/>
      <c r="AU90" s="515" t="s">
        <v>252</v>
      </c>
      <c r="AV90" s="515"/>
      <c r="AW90" s="515"/>
      <c r="AX90" s="516"/>
    </row>
    <row r="91" spans="1:55" ht="18.75" customHeight="1" hidden="1">
      <c r="A91" s="851"/>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1"/>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1"/>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1"/>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1"/>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388</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1"/>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1"/>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1"/>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2"/>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1" t="s">
        <v>13</v>
      </c>
      <c r="Z99" s="882"/>
      <c r="AA99" s="883"/>
      <c r="AB99" s="878" t="s">
        <v>14</v>
      </c>
      <c r="AC99" s="879"/>
      <c r="AD99" s="880"/>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409</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0"/>
      <c r="Z100" s="841"/>
      <c r="AA100" s="842"/>
      <c r="AB100" s="463" t="s">
        <v>11</v>
      </c>
      <c r="AC100" s="463"/>
      <c r="AD100" s="463"/>
      <c r="AE100" s="521" t="s">
        <v>309</v>
      </c>
      <c r="AF100" s="522"/>
      <c r="AG100" s="522"/>
      <c r="AH100" s="523"/>
      <c r="AI100" s="521" t="s">
        <v>315</v>
      </c>
      <c r="AJ100" s="522"/>
      <c r="AK100" s="522"/>
      <c r="AL100" s="523"/>
      <c r="AM100" s="521" t="s">
        <v>388</v>
      </c>
      <c r="AN100" s="522"/>
      <c r="AO100" s="522"/>
      <c r="AP100" s="523"/>
      <c r="AQ100" s="299" t="s">
        <v>410</v>
      </c>
      <c r="AR100" s="300"/>
      <c r="AS100" s="300"/>
      <c r="AT100" s="301"/>
      <c r="AU100" s="299" t="s">
        <v>453</v>
      </c>
      <c r="AV100" s="300"/>
      <c r="AW100" s="300"/>
      <c r="AX100" s="302"/>
    </row>
    <row r="101" spans="1:50" ht="23.25" customHeight="1">
      <c r="A101" s="404"/>
      <c r="B101" s="405"/>
      <c r="C101" s="405"/>
      <c r="D101" s="405"/>
      <c r="E101" s="405"/>
      <c r="F101" s="406"/>
      <c r="G101" s="84" t="s">
        <v>481</v>
      </c>
      <c r="H101" s="84"/>
      <c r="I101" s="84"/>
      <c r="J101" s="84"/>
      <c r="K101" s="84"/>
      <c r="L101" s="84"/>
      <c r="M101" s="84"/>
      <c r="N101" s="84"/>
      <c r="O101" s="84"/>
      <c r="P101" s="84"/>
      <c r="Q101" s="84"/>
      <c r="R101" s="84"/>
      <c r="S101" s="84"/>
      <c r="T101" s="84"/>
      <c r="U101" s="84"/>
      <c r="V101" s="84"/>
      <c r="W101" s="84"/>
      <c r="X101" s="85"/>
      <c r="Y101" s="524" t="s">
        <v>54</v>
      </c>
      <c r="Z101" s="525"/>
      <c r="AA101" s="526"/>
      <c r="AB101" s="443" t="s">
        <v>484</v>
      </c>
      <c r="AC101" s="443"/>
      <c r="AD101" s="443"/>
      <c r="AE101" s="197">
        <v>8050</v>
      </c>
      <c r="AF101" s="198"/>
      <c r="AG101" s="198"/>
      <c r="AH101" s="199"/>
      <c r="AI101" s="197">
        <v>8078</v>
      </c>
      <c r="AJ101" s="198"/>
      <c r="AK101" s="198"/>
      <c r="AL101" s="199"/>
      <c r="AM101" s="197">
        <v>8183</v>
      </c>
      <c r="AN101" s="198"/>
      <c r="AO101" s="198"/>
      <c r="AP101" s="199"/>
      <c r="AQ101" s="197" t="s">
        <v>472</v>
      </c>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484</v>
      </c>
      <c r="AC102" s="443"/>
      <c r="AD102" s="443"/>
      <c r="AE102" s="400">
        <v>8000</v>
      </c>
      <c r="AF102" s="400"/>
      <c r="AG102" s="400"/>
      <c r="AH102" s="400"/>
      <c r="AI102" s="400">
        <v>8000</v>
      </c>
      <c r="AJ102" s="400"/>
      <c r="AK102" s="400"/>
      <c r="AL102" s="400"/>
      <c r="AM102" s="400">
        <v>8000</v>
      </c>
      <c r="AN102" s="400"/>
      <c r="AO102" s="400"/>
      <c r="AP102" s="400"/>
      <c r="AQ102" s="252">
        <v>8000</v>
      </c>
      <c r="AR102" s="253"/>
      <c r="AS102" s="253"/>
      <c r="AT102" s="298"/>
      <c r="AU102" s="252">
        <v>8000</v>
      </c>
      <c r="AV102" s="253"/>
      <c r="AW102" s="253"/>
      <c r="AX102" s="298"/>
    </row>
    <row r="103" spans="1:50" ht="31.5" customHeight="1">
      <c r="A103" s="401" t="s">
        <v>409</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388</v>
      </c>
      <c r="AN103" s="398"/>
      <c r="AO103" s="398"/>
      <c r="AP103" s="399"/>
      <c r="AQ103" s="263" t="s">
        <v>410</v>
      </c>
      <c r="AR103" s="264"/>
      <c r="AS103" s="264"/>
      <c r="AT103" s="303"/>
      <c r="AU103" s="263" t="s">
        <v>453</v>
      </c>
      <c r="AV103" s="264"/>
      <c r="AW103" s="264"/>
      <c r="AX103" s="265"/>
    </row>
    <row r="104" spans="1:50" ht="23.25" customHeight="1">
      <c r="A104" s="404"/>
      <c r="B104" s="405"/>
      <c r="C104" s="405"/>
      <c r="D104" s="405"/>
      <c r="E104" s="405"/>
      <c r="F104" s="406"/>
      <c r="G104" s="84" t="s">
        <v>482</v>
      </c>
      <c r="H104" s="84"/>
      <c r="I104" s="84"/>
      <c r="J104" s="84"/>
      <c r="K104" s="84"/>
      <c r="L104" s="84"/>
      <c r="M104" s="84"/>
      <c r="N104" s="84"/>
      <c r="O104" s="84"/>
      <c r="P104" s="84"/>
      <c r="Q104" s="84"/>
      <c r="R104" s="84"/>
      <c r="S104" s="84"/>
      <c r="T104" s="84"/>
      <c r="U104" s="84"/>
      <c r="V104" s="84"/>
      <c r="W104" s="84"/>
      <c r="X104" s="85"/>
      <c r="Y104" s="447" t="s">
        <v>54</v>
      </c>
      <c r="Z104" s="448"/>
      <c r="AA104" s="449"/>
      <c r="AB104" s="527" t="s">
        <v>484</v>
      </c>
      <c r="AC104" s="528"/>
      <c r="AD104" s="529"/>
      <c r="AE104" s="197">
        <v>7219</v>
      </c>
      <c r="AF104" s="198"/>
      <c r="AG104" s="198"/>
      <c r="AH104" s="199"/>
      <c r="AI104" s="197">
        <v>7242</v>
      </c>
      <c r="AJ104" s="198"/>
      <c r="AK104" s="198"/>
      <c r="AL104" s="199"/>
      <c r="AM104" s="197">
        <v>7235</v>
      </c>
      <c r="AN104" s="198"/>
      <c r="AO104" s="198"/>
      <c r="AP104" s="199"/>
      <c r="AQ104" s="197" t="s">
        <v>472</v>
      </c>
      <c r="AR104" s="198"/>
      <c r="AS104" s="198"/>
      <c r="AT104" s="199"/>
      <c r="AU104" s="197"/>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484</v>
      </c>
      <c r="AC105" s="451"/>
      <c r="AD105" s="452"/>
      <c r="AE105" s="400">
        <v>7200</v>
      </c>
      <c r="AF105" s="400"/>
      <c r="AG105" s="400"/>
      <c r="AH105" s="400"/>
      <c r="AI105" s="400">
        <v>7200</v>
      </c>
      <c r="AJ105" s="400"/>
      <c r="AK105" s="400"/>
      <c r="AL105" s="400"/>
      <c r="AM105" s="400">
        <v>7200</v>
      </c>
      <c r="AN105" s="400"/>
      <c r="AO105" s="400"/>
      <c r="AP105" s="400"/>
      <c r="AQ105" s="197">
        <v>7200</v>
      </c>
      <c r="AR105" s="198"/>
      <c r="AS105" s="198"/>
      <c r="AT105" s="199"/>
      <c r="AU105" s="252">
        <v>7200</v>
      </c>
      <c r="AV105" s="253"/>
      <c r="AW105" s="253"/>
      <c r="AX105" s="298"/>
    </row>
    <row r="106" spans="1:50" ht="31.5" customHeight="1">
      <c r="A106" s="401" t="s">
        <v>409</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388</v>
      </c>
      <c r="AN106" s="398"/>
      <c r="AO106" s="398"/>
      <c r="AP106" s="399"/>
      <c r="AQ106" s="263" t="s">
        <v>410</v>
      </c>
      <c r="AR106" s="264"/>
      <c r="AS106" s="264"/>
      <c r="AT106" s="303"/>
      <c r="AU106" s="263" t="s">
        <v>453</v>
      </c>
      <c r="AV106" s="264"/>
      <c r="AW106" s="264"/>
      <c r="AX106" s="265"/>
    </row>
    <row r="107" spans="1:50" ht="23.25" customHeight="1">
      <c r="A107" s="404"/>
      <c r="B107" s="405"/>
      <c r="C107" s="405"/>
      <c r="D107" s="405"/>
      <c r="E107" s="405"/>
      <c r="F107" s="406"/>
      <c r="G107" s="84" t="s">
        <v>483</v>
      </c>
      <c r="H107" s="84"/>
      <c r="I107" s="84"/>
      <c r="J107" s="84"/>
      <c r="K107" s="84"/>
      <c r="L107" s="84"/>
      <c r="M107" s="84"/>
      <c r="N107" s="84"/>
      <c r="O107" s="84"/>
      <c r="P107" s="84"/>
      <c r="Q107" s="84"/>
      <c r="R107" s="84"/>
      <c r="S107" s="84"/>
      <c r="T107" s="84"/>
      <c r="U107" s="84"/>
      <c r="V107" s="84"/>
      <c r="W107" s="84"/>
      <c r="X107" s="85"/>
      <c r="Y107" s="447" t="s">
        <v>54</v>
      </c>
      <c r="Z107" s="448"/>
      <c r="AA107" s="449"/>
      <c r="AB107" s="527" t="s">
        <v>484</v>
      </c>
      <c r="AC107" s="528"/>
      <c r="AD107" s="529"/>
      <c r="AE107" s="400">
        <v>1471</v>
      </c>
      <c r="AF107" s="400"/>
      <c r="AG107" s="400"/>
      <c r="AH107" s="400"/>
      <c r="AI107" s="400">
        <v>1522</v>
      </c>
      <c r="AJ107" s="400"/>
      <c r="AK107" s="400"/>
      <c r="AL107" s="400"/>
      <c r="AM107" s="400">
        <v>1551</v>
      </c>
      <c r="AN107" s="400"/>
      <c r="AO107" s="400"/>
      <c r="AP107" s="400"/>
      <c r="AQ107" s="197" t="s">
        <v>472</v>
      </c>
      <c r="AR107" s="198"/>
      <c r="AS107" s="198"/>
      <c r="AT107" s="199"/>
      <c r="AU107" s="197"/>
      <c r="AV107" s="198"/>
      <c r="AW107" s="198"/>
      <c r="AX107" s="199"/>
    </row>
    <row r="108" spans="1:50" ht="23.2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t="s">
        <v>484</v>
      </c>
      <c r="AC108" s="451"/>
      <c r="AD108" s="452"/>
      <c r="AE108" s="400">
        <v>1600</v>
      </c>
      <c r="AF108" s="400"/>
      <c r="AG108" s="400"/>
      <c r="AH108" s="400"/>
      <c r="AI108" s="400">
        <v>1600</v>
      </c>
      <c r="AJ108" s="400"/>
      <c r="AK108" s="400"/>
      <c r="AL108" s="400"/>
      <c r="AM108" s="400">
        <v>1600</v>
      </c>
      <c r="AN108" s="400"/>
      <c r="AO108" s="400"/>
      <c r="AP108" s="400"/>
      <c r="AQ108" s="197">
        <v>1600</v>
      </c>
      <c r="AR108" s="198"/>
      <c r="AS108" s="198"/>
      <c r="AT108" s="199"/>
      <c r="AU108" s="252">
        <v>1600</v>
      </c>
      <c r="AV108" s="253"/>
      <c r="AW108" s="253"/>
      <c r="AX108" s="298"/>
    </row>
    <row r="109" spans="1:50" ht="31.5" customHeight="1" hidden="1">
      <c r="A109" s="401" t="s">
        <v>409</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388</v>
      </c>
      <c r="AN109" s="398"/>
      <c r="AO109" s="398"/>
      <c r="AP109" s="399"/>
      <c r="AQ109" s="263" t="s">
        <v>410</v>
      </c>
      <c r="AR109" s="264"/>
      <c r="AS109" s="264"/>
      <c r="AT109" s="303"/>
      <c r="AU109" s="263" t="s">
        <v>453</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409</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388</v>
      </c>
      <c r="AN112" s="398"/>
      <c r="AO112" s="398"/>
      <c r="AP112" s="399"/>
      <c r="AQ112" s="263" t="s">
        <v>410</v>
      </c>
      <c r="AR112" s="264"/>
      <c r="AS112" s="264"/>
      <c r="AT112" s="303"/>
      <c r="AU112" s="263" t="s">
        <v>453</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388</v>
      </c>
      <c r="AN115" s="398"/>
      <c r="AO115" s="398"/>
      <c r="AP115" s="399"/>
      <c r="AQ115" s="577" t="s">
        <v>454</v>
      </c>
      <c r="AR115" s="578"/>
      <c r="AS115" s="578"/>
      <c r="AT115" s="578"/>
      <c r="AU115" s="578"/>
      <c r="AV115" s="578"/>
      <c r="AW115" s="578"/>
      <c r="AX115" s="579"/>
    </row>
    <row r="116" spans="1:50" ht="23.25" customHeight="1">
      <c r="A116" s="421"/>
      <c r="B116" s="422"/>
      <c r="C116" s="422"/>
      <c r="D116" s="422"/>
      <c r="E116" s="422"/>
      <c r="F116" s="423"/>
      <c r="G116" s="375" t="s">
        <v>485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486</v>
      </c>
      <c r="AC116" s="445"/>
      <c r="AD116" s="446"/>
      <c r="AE116" s="400">
        <v>91191</v>
      </c>
      <c r="AF116" s="400"/>
      <c r="AG116" s="400"/>
      <c r="AH116" s="400"/>
      <c r="AI116" s="400">
        <v>91818</v>
      </c>
      <c r="AJ116" s="400"/>
      <c r="AK116" s="400"/>
      <c r="AL116" s="400"/>
      <c r="AM116" s="400">
        <v>88611</v>
      </c>
      <c r="AN116" s="400"/>
      <c r="AO116" s="400"/>
      <c r="AP116" s="400"/>
      <c r="AQ116" s="197">
        <v>90540</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487</v>
      </c>
      <c r="AC117" s="455"/>
      <c r="AD117" s="456"/>
      <c r="AE117" s="576" t="s">
        <v>567</v>
      </c>
      <c r="AF117" s="533"/>
      <c r="AG117" s="533"/>
      <c r="AH117" s="533"/>
      <c r="AI117" s="576" t="s">
        <v>566</v>
      </c>
      <c r="AJ117" s="533"/>
      <c r="AK117" s="533"/>
      <c r="AL117" s="533"/>
      <c r="AM117" s="576" t="s">
        <v>565</v>
      </c>
      <c r="AN117" s="533"/>
      <c r="AO117" s="533"/>
      <c r="AP117" s="533"/>
      <c r="AQ117" s="533" t="s">
        <v>488</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388</v>
      </c>
      <c r="AN118" s="398"/>
      <c r="AO118" s="398"/>
      <c r="AP118" s="399"/>
      <c r="AQ118" s="577" t="s">
        <v>454</v>
      </c>
      <c r="AR118" s="578"/>
      <c r="AS118" s="578"/>
      <c r="AT118" s="578"/>
      <c r="AU118" s="578"/>
      <c r="AV118" s="578"/>
      <c r="AW118" s="578"/>
      <c r="AX118" s="579"/>
    </row>
    <row r="119" spans="1:50" ht="23.25" customHeight="1" hidden="1">
      <c r="A119" s="421"/>
      <c r="B119" s="422"/>
      <c r="C119" s="422"/>
      <c r="D119" s="422"/>
      <c r="E119" s="422"/>
      <c r="F119" s="423"/>
      <c r="G119" s="375" t="s">
        <v>418</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417</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388</v>
      </c>
      <c r="AN121" s="398"/>
      <c r="AO121" s="398"/>
      <c r="AP121" s="399"/>
      <c r="AQ121" s="577" t="s">
        <v>454</v>
      </c>
      <c r="AR121" s="578"/>
      <c r="AS121" s="578"/>
      <c r="AT121" s="578"/>
      <c r="AU121" s="578"/>
      <c r="AV121" s="578"/>
      <c r="AW121" s="578"/>
      <c r="AX121" s="579"/>
    </row>
    <row r="122" spans="1:50" ht="23.25" customHeight="1" hidden="1">
      <c r="A122" s="421"/>
      <c r="B122" s="422"/>
      <c r="C122" s="422"/>
      <c r="D122" s="422"/>
      <c r="E122" s="422"/>
      <c r="F122" s="423"/>
      <c r="G122" s="375" t="s">
        <v>419</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420</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388</v>
      </c>
      <c r="AN124" s="398"/>
      <c r="AO124" s="398"/>
      <c r="AP124" s="399"/>
      <c r="AQ124" s="577" t="s">
        <v>454</v>
      </c>
      <c r="AR124" s="578"/>
      <c r="AS124" s="578"/>
      <c r="AT124" s="578"/>
      <c r="AU124" s="578"/>
      <c r="AV124" s="578"/>
      <c r="AW124" s="578"/>
      <c r="AX124" s="579"/>
    </row>
    <row r="125" spans="1:50" ht="23.25" customHeight="1" hidden="1">
      <c r="A125" s="421"/>
      <c r="B125" s="422"/>
      <c r="C125" s="422"/>
      <c r="D125" s="422"/>
      <c r="E125" s="422"/>
      <c r="F125" s="423"/>
      <c r="G125" s="375" t="s">
        <v>419</v>
      </c>
      <c r="H125" s="375"/>
      <c r="I125" s="375"/>
      <c r="J125" s="375"/>
      <c r="K125" s="375"/>
      <c r="L125" s="375"/>
      <c r="M125" s="375"/>
      <c r="N125" s="375"/>
      <c r="O125" s="375"/>
      <c r="P125" s="375"/>
      <c r="Q125" s="375"/>
      <c r="R125" s="375"/>
      <c r="S125" s="375"/>
      <c r="T125" s="375"/>
      <c r="U125" s="375"/>
      <c r="V125" s="375"/>
      <c r="W125" s="375"/>
      <c r="X125" s="914"/>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5"/>
      <c r="Y126" s="453" t="s">
        <v>48</v>
      </c>
      <c r="Z126" s="428"/>
      <c r="AA126" s="429"/>
      <c r="AB126" s="454" t="s">
        <v>417</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7"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397" t="s">
        <v>309</v>
      </c>
      <c r="AF127" s="398"/>
      <c r="AG127" s="398"/>
      <c r="AH127" s="399"/>
      <c r="AI127" s="397" t="s">
        <v>315</v>
      </c>
      <c r="AJ127" s="398"/>
      <c r="AK127" s="398"/>
      <c r="AL127" s="399"/>
      <c r="AM127" s="397" t="s">
        <v>388</v>
      </c>
      <c r="AN127" s="398"/>
      <c r="AO127" s="398"/>
      <c r="AP127" s="399"/>
      <c r="AQ127" s="577" t="s">
        <v>454</v>
      </c>
      <c r="AR127" s="578"/>
      <c r="AS127" s="578"/>
      <c r="AT127" s="578"/>
      <c r="AU127" s="578"/>
      <c r="AV127" s="578"/>
      <c r="AW127" s="578"/>
      <c r="AX127" s="579"/>
    </row>
    <row r="128" spans="1:50" ht="23.25" customHeight="1" hidden="1">
      <c r="A128" s="421"/>
      <c r="B128" s="422"/>
      <c r="C128" s="422"/>
      <c r="D128" s="422"/>
      <c r="E128" s="422"/>
      <c r="F128" s="423"/>
      <c r="G128" s="375" t="s">
        <v>419</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417</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388</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388</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388</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388</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388</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392</v>
      </c>
      <c r="R152" s="109"/>
      <c r="S152" s="109"/>
      <c r="T152" s="109"/>
      <c r="U152" s="109"/>
      <c r="V152" s="109"/>
      <c r="W152" s="109"/>
      <c r="X152" s="109"/>
      <c r="Y152" s="109"/>
      <c r="Z152" s="109"/>
      <c r="AA152" s="109"/>
      <c r="AB152" s="108" t="s">
        <v>393</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392</v>
      </c>
      <c r="R159" s="109"/>
      <c r="S159" s="109"/>
      <c r="T159" s="109"/>
      <c r="U159" s="109"/>
      <c r="V159" s="109"/>
      <c r="W159" s="109"/>
      <c r="X159" s="109"/>
      <c r="Y159" s="109"/>
      <c r="Z159" s="109"/>
      <c r="AA159" s="109"/>
      <c r="AB159" s="108" t="s">
        <v>393</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392</v>
      </c>
      <c r="R166" s="109"/>
      <c r="S166" s="109"/>
      <c r="T166" s="109"/>
      <c r="U166" s="109"/>
      <c r="V166" s="109"/>
      <c r="W166" s="109"/>
      <c r="X166" s="109"/>
      <c r="Y166" s="109"/>
      <c r="Z166" s="109"/>
      <c r="AA166" s="109"/>
      <c r="AB166" s="108" t="s">
        <v>393</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392</v>
      </c>
      <c r="R173" s="109"/>
      <c r="S173" s="109"/>
      <c r="T173" s="109"/>
      <c r="U173" s="109"/>
      <c r="V173" s="109"/>
      <c r="W173" s="109"/>
      <c r="X173" s="109"/>
      <c r="Y173" s="109"/>
      <c r="Z173" s="109"/>
      <c r="AA173" s="109"/>
      <c r="AB173" s="108" t="s">
        <v>393</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392</v>
      </c>
      <c r="R180" s="109"/>
      <c r="S180" s="109"/>
      <c r="T180" s="109"/>
      <c r="U180" s="109"/>
      <c r="V180" s="109"/>
      <c r="W180" s="109"/>
      <c r="X180" s="109"/>
      <c r="Y180" s="109"/>
      <c r="Z180" s="109"/>
      <c r="AA180" s="109"/>
      <c r="AB180" s="108" t="s">
        <v>393</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353</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388</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388</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388</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388</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388</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392</v>
      </c>
      <c r="R212" s="109"/>
      <c r="S212" s="109"/>
      <c r="T212" s="109"/>
      <c r="U212" s="109"/>
      <c r="V212" s="109"/>
      <c r="W212" s="109"/>
      <c r="X212" s="109"/>
      <c r="Y212" s="109"/>
      <c r="Z212" s="109"/>
      <c r="AA212" s="109"/>
      <c r="AB212" s="108" t="s">
        <v>393</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392</v>
      </c>
      <c r="R219" s="109"/>
      <c r="S219" s="109"/>
      <c r="T219" s="109"/>
      <c r="U219" s="109"/>
      <c r="V219" s="109"/>
      <c r="W219" s="109"/>
      <c r="X219" s="109"/>
      <c r="Y219" s="109"/>
      <c r="Z219" s="109"/>
      <c r="AA219" s="109"/>
      <c r="AB219" s="108" t="s">
        <v>393</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392</v>
      </c>
      <c r="R226" s="109"/>
      <c r="S226" s="109"/>
      <c r="T226" s="109"/>
      <c r="U226" s="109"/>
      <c r="V226" s="109"/>
      <c r="W226" s="109"/>
      <c r="X226" s="109"/>
      <c r="Y226" s="109"/>
      <c r="Z226" s="109"/>
      <c r="AA226" s="109"/>
      <c r="AB226" s="108" t="s">
        <v>393</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392</v>
      </c>
      <c r="R233" s="109"/>
      <c r="S233" s="109"/>
      <c r="T233" s="109"/>
      <c r="U233" s="109"/>
      <c r="V233" s="109"/>
      <c r="W233" s="109"/>
      <c r="X233" s="109"/>
      <c r="Y233" s="109"/>
      <c r="Z233" s="109"/>
      <c r="AA233" s="109"/>
      <c r="AB233" s="108" t="s">
        <v>393</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392</v>
      </c>
      <c r="R240" s="109"/>
      <c r="S240" s="109"/>
      <c r="T240" s="109"/>
      <c r="U240" s="109"/>
      <c r="V240" s="109"/>
      <c r="W240" s="109"/>
      <c r="X240" s="109"/>
      <c r="Y240" s="109"/>
      <c r="Z240" s="109"/>
      <c r="AA240" s="109"/>
      <c r="AB240" s="108" t="s">
        <v>393</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353</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388</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388</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388</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388</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388</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392</v>
      </c>
      <c r="R272" s="109"/>
      <c r="S272" s="109"/>
      <c r="T272" s="109"/>
      <c r="U272" s="109"/>
      <c r="V272" s="109"/>
      <c r="W272" s="109"/>
      <c r="X272" s="109"/>
      <c r="Y272" s="109"/>
      <c r="Z272" s="109"/>
      <c r="AA272" s="109"/>
      <c r="AB272" s="108" t="s">
        <v>393</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392</v>
      </c>
      <c r="R279" s="109"/>
      <c r="S279" s="109"/>
      <c r="T279" s="109"/>
      <c r="U279" s="109"/>
      <c r="V279" s="109"/>
      <c r="W279" s="109"/>
      <c r="X279" s="109"/>
      <c r="Y279" s="109"/>
      <c r="Z279" s="109"/>
      <c r="AA279" s="109"/>
      <c r="AB279" s="108" t="s">
        <v>393</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392</v>
      </c>
      <c r="R286" s="109"/>
      <c r="S286" s="109"/>
      <c r="T286" s="109"/>
      <c r="U286" s="109"/>
      <c r="V286" s="109"/>
      <c r="W286" s="109"/>
      <c r="X286" s="109"/>
      <c r="Y286" s="109"/>
      <c r="Z286" s="109"/>
      <c r="AA286" s="109"/>
      <c r="AB286" s="108" t="s">
        <v>393</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392</v>
      </c>
      <c r="R293" s="109"/>
      <c r="S293" s="109"/>
      <c r="T293" s="109"/>
      <c r="U293" s="109"/>
      <c r="V293" s="109"/>
      <c r="W293" s="109"/>
      <c r="X293" s="109"/>
      <c r="Y293" s="109"/>
      <c r="Z293" s="109"/>
      <c r="AA293" s="109"/>
      <c r="AB293" s="108" t="s">
        <v>393</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392</v>
      </c>
      <c r="R300" s="109"/>
      <c r="S300" s="109"/>
      <c r="T300" s="109"/>
      <c r="U300" s="109"/>
      <c r="V300" s="109"/>
      <c r="W300" s="109"/>
      <c r="X300" s="109"/>
      <c r="Y300" s="109"/>
      <c r="Z300" s="109"/>
      <c r="AA300" s="109"/>
      <c r="AB300" s="108" t="s">
        <v>393</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353</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388</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388</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388</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388</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388</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392</v>
      </c>
      <c r="R332" s="109"/>
      <c r="S332" s="109"/>
      <c r="T332" s="109"/>
      <c r="U332" s="109"/>
      <c r="V332" s="109"/>
      <c r="W332" s="109"/>
      <c r="X332" s="109"/>
      <c r="Y332" s="109"/>
      <c r="Z332" s="109"/>
      <c r="AA332" s="109"/>
      <c r="AB332" s="108" t="s">
        <v>393</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392</v>
      </c>
      <c r="R339" s="109"/>
      <c r="S339" s="109"/>
      <c r="T339" s="109"/>
      <c r="U339" s="109"/>
      <c r="V339" s="109"/>
      <c r="W339" s="109"/>
      <c r="X339" s="109"/>
      <c r="Y339" s="109"/>
      <c r="Z339" s="109"/>
      <c r="AA339" s="109"/>
      <c r="AB339" s="108" t="s">
        <v>393</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392</v>
      </c>
      <c r="R346" s="109"/>
      <c r="S346" s="109"/>
      <c r="T346" s="109"/>
      <c r="U346" s="109"/>
      <c r="V346" s="109"/>
      <c r="W346" s="109"/>
      <c r="X346" s="109"/>
      <c r="Y346" s="109"/>
      <c r="Z346" s="109"/>
      <c r="AA346" s="109"/>
      <c r="AB346" s="108" t="s">
        <v>393</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392</v>
      </c>
      <c r="R353" s="109"/>
      <c r="S353" s="109"/>
      <c r="T353" s="109"/>
      <c r="U353" s="109"/>
      <c r="V353" s="109"/>
      <c r="W353" s="109"/>
      <c r="X353" s="109"/>
      <c r="Y353" s="109"/>
      <c r="Z353" s="109"/>
      <c r="AA353" s="109"/>
      <c r="AB353" s="108" t="s">
        <v>393</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392</v>
      </c>
      <c r="R360" s="109"/>
      <c r="S360" s="109"/>
      <c r="T360" s="109"/>
      <c r="U360" s="109"/>
      <c r="V360" s="109"/>
      <c r="W360" s="109"/>
      <c r="X360" s="109"/>
      <c r="Y360" s="109"/>
      <c r="Z360" s="109"/>
      <c r="AA360" s="109"/>
      <c r="AB360" s="108" t="s">
        <v>393</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353</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388</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388</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388</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388</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388</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392</v>
      </c>
      <c r="R392" s="109"/>
      <c r="S392" s="109"/>
      <c r="T392" s="109"/>
      <c r="U392" s="109"/>
      <c r="V392" s="109"/>
      <c r="W392" s="109"/>
      <c r="X392" s="109"/>
      <c r="Y392" s="109"/>
      <c r="Z392" s="109"/>
      <c r="AA392" s="109"/>
      <c r="AB392" s="108" t="s">
        <v>393</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392</v>
      </c>
      <c r="R399" s="109"/>
      <c r="S399" s="109"/>
      <c r="T399" s="109"/>
      <c r="U399" s="109"/>
      <c r="V399" s="109"/>
      <c r="W399" s="109"/>
      <c r="X399" s="109"/>
      <c r="Y399" s="109"/>
      <c r="Z399" s="109"/>
      <c r="AA399" s="109"/>
      <c r="AB399" s="108" t="s">
        <v>393</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392</v>
      </c>
      <c r="R406" s="109"/>
      <c r="S406" s="109"/>
      <c r="T406" s="109"/>
      <c r="U406" s="109"/>
      <c r="V406" s="109"/>
      <c r="W406" s="109"/>
      <c r="X406" s="109"/>
      <c r="Y406" s="109"/>
      <c r="Z406" s="109"/>
      <c r="AA406" s="109"/>
      <c r="AB406" s="108" t="s">
        <v>393</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392</v>
      </c>
      <c r="R413" s="109"/>
      <c r="S413" s="109"/>
      <c r="T413" s="109"/>
      <c r="U413" s="109"/>
      <c r="V413" s="109"/>
      <c r="W413" s="109"/>
      <c r="X413" s="109"/>
      <c r="Y413" s="109"/>
      <c r="Z413" s="109"/>
      <c r="AA413" s="109"/>
      <c r="AB413" s="108" t="s">
        <v>393</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392</v>
      </c>
      <c r="R420" s="109"/>
      <c r="S420" s="109"/>
      <c r="T420" s="109"/>
      <c r="U420" s="109"/>
      <c r="V420" s="109"/>
      <c r="W420" s="109"/>
      <c r="X420" s="109"/>
      <c r="Y420" s="109"/>
      <c r="Z420" s="109"/>
      <c r="AA420" s="109"/>
      <c r="AB420" s="108" t="s">
        <v>393</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353</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6"/>
      <c r="E430" s="153" t="s">
        <v>340</v>
      </c>
      <c r="F430" s="154"/>
      <c r="G430" s="884" t="s">
        <v>336</v>
      </c>
      <c r="H430" s="102"/>
      <c r="I430" s="102"/>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388</v>
      </c>
      <c r="AJ431" s="196"/>
      <c r="AK431" s="196"/>
      <c r="AL431" s="138"/>
      <c r="AM431" s="196" t="s">
        <v>448</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388</v>
      </c>
      <c r="AJ436" s="196"/>
      <c r="AK436" s="196"/>
      <c r="AL436" s="138"/>
      <c r="AM436" s="196" t="s">
        <v>448</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388</v>
      </c>
      <c r="AJ441" s="196"/>
      <c r="AK441" s="196"/>
      <c r="AL441" s="138"/>
      <c r="AM441" s="196" t="s">
        <v>448</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388</v>
      </c>
      <c r="AJ446" s="196"/>
      <c r="AK446" s="196"/>
      <c r="AL446" s="138"/>
      <c r="AM446" s="196" t="s">
        <v>448</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388</v>
      </c>
      <c r="AJ451" s="196"/>
      <c r="AK451" s="196"/>
      <c r="AL451" s="138"/>
      <c r="AM451" s="196" t="s">
        <v>448</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388</v>
      </c>
      <c r="AJ456" s="196"/>
      <c r="AK456" s="196"/>
      <c r="AL456" s="138"/>
      <c r="AM456" s="196" t="s">
        <v>448</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388</v>
      </c>
      <c r="AJ461" s="196"/>
      <c r="AK461" s="196"/>
      <c r="AL461" s="138"/>
      <c r="AM461" s="196" t="s">
        <v>448</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388</v>
      </c>
      <c r="AJ466" s="196"/>
      <c r="AK466" s="196"/>
      <c r="AL466" s="138"/>
      <c r="AM466" s="196" t="s">
        <v>448</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388</v>
      </c>
      <c r="AJ471" s="196"/>
      <c r="AK471" s="196"/>
      <c r="AL471" s="138"/>
      <c r="AM471" s="196" t="s">
        <v>448</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388</v>
      </c>
      <c r="AJ476" s="196"/>
      <c r="AK476" s="196"/>
      <c r="AL476" s="138"/>
      <c r="AM476" s="196" t="s">
        <v>448</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4" t="s">
        <v>336</v>
      </c>
      <c r="H484" s="102"/>
      <c r="I484" s="102"/>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388</v>
      </c>
      <c r="AJ485" s="196"/>
      <c r="AK485" s="196"/>
      <c r="AL485" s="138"/>
      <c r="AM485" s="196" t="s">
        <v>448</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388</v>
      </c>
      <c r="AJ490" s="196"/>
      <c r="AK490" s="196"/>
      <c r="AL490" s="138"/>
      <c r="AM490" s="196" t="s">
        <v>448</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388</v>
      </c>
      <c r="AJ495" s="196"/>
      <c r="AK495" s="196"/>
      <c r="AL495" s="138"/>
      <c r="AM495" s="196" t="s">
        <v>448</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388</v>
      </c>
      <c r="AJ500" s="196"/>
      <c r="AK500" s="196"/>
      <c r="AL500" s="138"/>
      <c r="AM500" s="196" t="s">
        <v>448</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388</v>
      </c>
      <c r="AJ505" s="196"/>
      <c r="AK505" s="196"/>
      <c r="AL505" s="138"/>
      <c r="AM505" s="196" t="s">
        <v>448</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388</v>
      </c>
      <c r="AJ510" s="196"/>
      <c r="AK510" s="196"/>
      <c r="AL510" s="138"/>
      <c r="AM510" s="196" t="s">
        <v>448</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388</v>
      </c>
      <c r="AJ515" s="196"/>
      <c r="AK515" s="196"/>
      <c r="AL515" s="138"/>
      <c r="AM515" s="196" t="s">
        <v>448</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388</v>
      </c>
      <c r="AJ520" s="196"/>
      <c r="AK520" s="196"/>
      <c r="AL520" s="138"/>
      <c r="AM520" s="196" t="s">
        <v>448</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388</v>
      </c>
      <c r="AJ525" s="196"/>
      <c r="AK525" s="196"/>
      <c r="AL525" s="138"/>
      <c r="AM525" s="196" t="s">
        <v>448</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388</v>
      </c>
      <c r="AJ530" s="196"/>
      <c r="AK530" s="196"/>
      <c r="AL530" s="138"/>
      <c r="AM530" s="196" t="s">
        <v>448</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4" t="s">
        <v>336</v>
      </c>
      <c r="H538" s="102"/>
      <c r="I538" s="102"/>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388</v>
      </c>
      <c r="AJ539" s="196"/>
      <c r="AK539" s="196"/>
      <c r="AL539" s="138"/>
      <c r="AM539" s="196" t="s">
        <v>448</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388</v>
      </c>
      <c r="AJ544" s="196"/>
      <c r="AK544" s="196"/>
      <c r="AL544" s="138"/>
      <c r="AM544" s="196" t="s">
        <v>448</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388</v>
      </c>
      <c r="AJ549" s="196"/>
      <c r="AK549" s="196"/>
      <c r="AL549" s="138"/>
      <c r="AM549" s="196" t="s">
        <v>448</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388</v>
      </c>
      <c r="AJ554" s="196"/>
      <c r="AK554" s="196"/>
      <c r="AL554" s="138"/>
      <c r="AM554" s="196" t="s">
        <v>448</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388</v>
      </c>
      <c r="AJ559" s="196"/>
      <c r="AK559" s="196"/>
      <c r="AL559" s="138"/>
      <c r="AM559" s="196" t="s">
        <v>448</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388</v>
      </c>
      <c r="AJ564" s="196"/>
      <c r="AK564" s="196"/>
      <c r="AL564" s="138"/>
      <c r="AM564" s="196" t="s">
        <v>448</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388</v>
      </c>
      <c r="AJ569" s="196"/>
      <c r="AK569" s="196"/>
      <c r="AL569" s="138"/>
      <c r="AM569" s="196" t="s">
        <v>448</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388</v>
      </c>
      <c r="AJ574" s="196"/>
      <c r="AK574" s="196"/>
      <c r="AL574" s="138"/>
      <c r="AM574" s="196" t="s">
        <v>448</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388</v>
      </c>
      <c r="AJ579" s="196"/>
      <c r="AK579" s="196"/>
      <c r="AL579" s="138"/>
      <c r="AM579" s="196" t="s">
        <v>448</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388</v>
      </c>
      <c r="AJ584" s="196"/>
      <c r="AK584" s="196"/>
      <c r="AL584" s="138"/>
      <c r="AM584" s="196" t="s">
        <v>448</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4" t="s">
        <v>336</v>
      </c>
      <c r="H592" s="102"/>
      <c r="I592" s="102"/>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388</v>
      </c>
      <c r="AJ593" s="196"/>
      <c r="AK593" s="196"/>
      <c r="AL593" s="138"/>
      <c r="AM593" s="196" t="s">
        <v>448</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388</v>
      </c>
      <c r="AJ598" s="196"/>
      <c r="AK598" s="196"/>
      <c r="AL598" s="138"/>
      <c r="AM598" s="196" t="s">
        <v>448</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388</v>
      </c>
      <c r="AJ603" s="196"/>
      <c r="AK603" s="196"/>
      <c r="AL603" s="138"/>
      <c r="AM603" s="196" t="s">
        <v>448</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388</v>
      </c>
      <c r="AJ608" s="196"/>
      <c r="AK608" s="196"/>
      <c r="AL608" s="138"/>
      <c r="AM608" s="196" t="s">
        <v>448</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388</v>
      </c>
      <c r="AJ613" s="196"/>
      <c r="AK613" s="196"/>
      <c r="AL613" s="138"/>
      <c r="AM613" s="196" t="s">
        <v>448</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388</v>
      </c>
      <c r="AJ618" s="196"/>
      <c r="AK618" s="196"/>
      <c r="AL618" s="138"/>
      <c r="AM618" s="196" t="s">
        <v>448</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388</v>
      </c>
      <c r="AJ623" s="196"/>
      <c r="AK623" s="196"/>
      <c r="AL623" s="138"/>
      <c r="AM623" s="196" t="s">
        <v>448</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388</v>
      </c>
      <c r="AJ628" s="196"/>
      <c r="AK628" s="196"/>
      <c r="AL628" s="138"/>
      <c r="AM628" s="196" t="s">
        <v>448</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388</v>
      </c>
      <c r="AJ633" s="196"/>
      <c r="AK633" s="196"/>
      <c r="AL633" s="138"/>
      <c r="AM633" s="196" t="s">
        <v>448</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388</v>
      </c>
      <c r="AJ638" s="196"/>
      <c r="AK638" s="196"/>
      <c r="AL638" s="138"/>
      <c r="AM638" s="196" t="s">
        <v>448</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4" t="s">
        <v>336</v>
      </c>
      <c r="H646" s="102"/>
      <c r="I646" s="102"/>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388</v>
      </c>
      <c r="AJ647" s="196"/>
      <c r="AK647" s="196"/>
      <c r="AL647" s="138"/>
      <c r="AM647" s="196" t="s">
        <v>448</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388</v>
      </c>
      <c r="AJ652" s="196"/>
      <c r="AK652" s="196"/>
      <c r="AL652" s="138"/>
      <c r="AM652" s="196" t="s">
        <v>448</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388</v>
      </c>
      <c r="AJ657" s="196"/>
      <c r="AK657" s="196"/>
      <c r="AL657" s="138"/>
      <c r="AM657" s="196" t="s">
        <v>448</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388</v>
      </c>
      <c r="AJ662" s="196"/>
      <c r="AK662" s="196"/>
      <c r="AL662" s="138"/>
      <c r="AM662" s="196" t="s">
        <v>448</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388</v>
      </c>
      <c r="AJ667" s="196"/>
      <c r="AK667" s="196"/>
      <c r="AL667" s="138"/>
      <c r="AM667" s="196" t="s">
        <v>448</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388</v>
      </c>
      <c r="AJ672" s="196"/>
      <c r="AK672" s="196"/>
      <c r="AL672" s="138"/>
      <c r="AM672" s="196" t="s">
        <v>448</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388</v>
      </c>
      <c r="AJ677" s="196"/>
      <c r="AK677" s="196"/>
      <c r="AL677" s="138"/>
      <c r="AM677" s="196" t="s">
        <v>448</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388</v>
      </c>
      <c r="AJ682" s="196"/>
      <c r="AK682" s="196"/>
      <c r="AL682" s="138"/>
      <c r="AM682" s="196" t="s">
        <v>448</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388</v>
      </c>
      <c r="AJ687" s="196"/>
      <c r="AK687" s="196"/>
      <c r="AL687" s="138"/>
      <c r="AM687" s="196" t="s">
        <v>448</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388</v>
      </c>
      <c r="AJ692" s="196"/>
      <c r="AK692" s="196"/>
      <c r="AL692" s="138"/>
      <c r="AM692" s="196" t="s">
        <v>448</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0" t="s">
        <v>30</v>
      </c>
      <c r="AH701" s="364"/>
      <c r="AI701" s="364"/>
      <c r="AJ701" s="364"/>
      <c r="AK701" s="364"/>
      <c r="AL701" s="364"/>
      <c r="AM701" s="364"/>
      <c r="AN701" s="364"/>
      <c r="AO701" s="364"/>
      <c r="AP701" s="364"/>
      <c r="AQ701" s="364"/>
      <c r="AR701" s="364"/>
      <c r="AS701" s="364"/>
      <c r="AT701" s="364"/>
      <c r="AU701" s="364"/>
      <c r="AV701" s="364"/>
      <c r="AW701" s="364"/>
      <c r="AX701" s="811"/>
    </row>
    <row r="702" spans="1:50" ht="50.25"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4" t="s">
        <v>467</v>
      </c>
      <c r="AE702" s="325"/>
      <c r="AF702" s="325"/>
      <c r="AG702" s="367" t="s">
        <v>489</v>
      </c>
      <c r="AH702" s="368"/>
      <c r="AI702" s="368"/>
      <c r="AJ702" s="368"/>
      <c r="AK702" s="368"/>
      <c r="AL702" s="368"/>
      <c r="AM702" s="368"/>
      <c r="AN702" s="368"/>
      <c r="AO702" s="368"/>
      <c r="AP702" s="368"/>
      <c r="AQ702" s="368"/>
      <c r="AR702" s="368"/>
      <c r="AS702" s="368"/>
      <c r="AT702" s="368"/>
      <c r="AU702" s="368"/>
      <c r="AV702" s="368"/>
      <c r="AW702" s="368"/>
      <c r="AX702" s="369"/>
    </row>
    <row r="703" spans="1:50" ht="27"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307" t="s">
        <v>467</v>
      </c>
      <c r="AE703" s="308"/>
      <c r="AF703" s="308"/>
      <c r="AG703" s="80" t="s">
        <v>490</v>
      </c>
      <c r="AH703" s="81"/>
      <c r="AI703" s="81"/>
      <c r="AJ703" s="81"/>
      <c r="AK703" s="81"/>
      <c r="AL703" s="81"/>
      <c r="AM703" s="81"/>
      <c r="AN703" s="81"/>
      <c r="AO703" s="81"/>
      <c r="AP703" s="81"/>
      <c r="AQ703" s="81"/>
      <c r="AR703" s="81"/>
      <c r="AS703" s="81"/>
      <c r="AT703" s="81"/>
      <c r="AU703" s="81"/>
      <c r="AV703" s="81"/>
      <c r="AW703" s="81"/>
      <c r="AX703" s="82"/>
    </row>
    <row r="704" spans="1:50" ht="27"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467</v>
      </c>
      <c r="AE704" s="769"/>
      <c r="AF704" s="769"/>
      <c r="AG704" s="146" t="s">
        <v>490</v>
      </c>
      <c r="AH704" s="87"/>
      <c r="AI704" s="87"/>
      <c r="AJ704" s="87"/>
      <c r="AK704" s="87"/>
      <c r="AL704" s="87"/>
      <c r="AM704" s="87"/>
      <c r="AN704" s="87"/>
      <c r="AO704" s="87"/>
      <c r="AP704" s="87"/>
      <c r="AQ704" s="87"/>
      <c r="AR704" s="87"/>
      <c r="AS704" s="87"/>
      <c r="AT704" s="87"/>
      <c r="AU704" s="87"/>
      <c r="AV704" s="87"/>
      <c r="AW704" s="87"/>
      <c r="AX704" s="147"/>
    </row>
    <row r="705" spans="1:50" ht="64.5"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467</v>
      </c>
      <c r="AE705" s="701"/>
      <c r="AF705" s="701"/>
      <c r="AG705" s="104" t="s">
        <v>491</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80"/>
      <c r="D706" s="781"/>
      <c r="E706" s="716" t="s">
        <v>441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492</v>
      </c>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82"/>
      <c r="D707" s="783"/>
      <c r="E707" s="719" t="s">
        <v>374</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492</v>
      </c>
      <c r="AE707" s="822"/>
      <c r="AF707" s="822"/>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493</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467</v>
      </c>
      <c r="AE709" s="308"/>
      <c r="AF709" s="308"/>
      <c r="AG709" s="80" t="s">
        <v>494</v>
      </c>
      <c r="AH709" s="81"/>
      <c r="AI709" s="81"/>
      <c r="AJ709" s="81"/>
      <c r="AK709" s="81"/>
      <c r="AL709" s="81"/>
      <c r="AM709" s="81"/>
      <c r="AN709" s="81"/>
      <c r="AO709" s="81"/>
      <c r="AP709" s="81"/>
      <c r="AQ709" s="81"/>
      <c r="AR709" s="81"/>
      <c r="AS709" s="81"/>
      <c r="AT709" s="81"/>
      <c r="AU709" s="81"/>
      <c r="AV709" s="81"/>
      <c r="AW709" s="81"/>
      <c r="AX709" s="82"/>
    </row>
    <row r="710" spans="1:50" ht="26.25" customHeight="1">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493</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467</v>
      </c>
      <c r="AE711" s="308"/>
      <c r="AF711" s="308"/>
      <c r="AG711" s="80" t="s">
        <v>495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8"/>
      <c r="B712" s="630"/>
      <c r="C712" s="373" t="s">
        <v>404</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493</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3" t="s">
        <v>405</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493</v>
      </c>
      <c r="AE713" s="308"/>
      <c r="AF713" s="649"/>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1"/>
      <c r="B714" s="632"/>
      <c r="C714" s="633" t="s">
        <v>377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493</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378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493</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493</v>
      </c>
      <c r="AE716" s="613"/>
      <c r="AF716" s="613"/>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8"/>
      <c r="B717" s="630"/>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467</v>
      </c>
      <c r="AE717" s="308"/>
      <c r="AF717" s="308"/>
      <c r="AG717" s="80" t="s">
        <v>496</v>
      </c>
      <c r="AH717" s="81"/>
      <c r="AI717" s="81"/>
      <c r="AJ717" s="81"/>
      <c r="AK717" s="81"/>
      <c r="AL717" s="81"/>
      <c r="AM717" s="81"/>
      <c r="AN717" s="81"/>
      <c r="AO717" s="81"/>
      <c r="AP717" s="81"/>
      <c r="AQ717" s="81"/>
      <c r="AR717" s="81"/>
      <c r="AS717" s="81"/>
      <c r="AT717" s="81"/>
      <c r="AU717" s="81"/>
      <c r="AV717" s="81"/>
      <c r="AW717" s="81"/>
      <c r="AX717" s="82"/>
    </row>
    <row r="718" spans="1:50" ht="27" customHeight="1">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493</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467</v>
      </c>
      <c r="AE719" s="591"/>
      <c r="AF719" s="591"/>
      <c r="AG719" s="104" t="s">
        <v>568</v>
      </c>
      <c r="AH719" s="84"/>
      <c r="AI719" s="84"/>
      <c r="AJ719" s="84"/>
      <c r="AK719" s="84"/>
      <c r="AL719" s="84"/>
      <c r="AM719" s="84"/>
      <c r="AN719" s="84"/>
      <c r="AO719" s="84"/>
      <c r="AP719" s="84"/>
      <c r="AQ719" s="84"/>
      <c r="AR719" s="84"/>
      <c r="AS719" s="84"/>
      <c r="AT719" s="84"/>
      <c r="AU719" s="84"/>
      <c r="AV719" s="84"/>
      <c r="AW719" s="84"/>
      <c r="AX719" s="105"/>
    </row>
    <row r="720" spans="1:50" ht="19.5" customHeight="1">
      <c r="A720" s="764"/>
      <c r="B720" s="765"/>
      <c r="C720" s="281" t="s">
        <v>396</v>
      </c>
      <c r="D720" s="279"/>
      <c r="E720" s="279"/>
      <c r="F720" s="282"/>
      <c r="G720" s="278" t="s">
        <v>397</v>
      </c>
      <c r="H720" s="279"/>
      <c r="I720" s="279"/>
      <c r="J720" s="279"/>
      <c r="K720" s="279"/>
      <c r="L720" s="279"/>
      <c r="M720" s="279"/>
      <c r="N720" s="278" t="s">
        <v>401</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4"/>
      <c r="B721" s="765"/>
      <c r="C721" s="275" t="s">
        <v>498</v>
      </c>
      <c r="D721" s="276"/>
      <c r="E721" s="276"/>
      <c r="F721" s="277"/>
      <c r="G721" s="266"/>
      <c r="H721" s="267"/>
      <c r="I721" s="69">
        <f>IF(OR(G721="　",G721=""),"","-")</f>
      </c>
      <c r="J721" s="270"/>
      <c r="K721" s="270"/>
      <c r="L721" s="69">
        <f>IF(M721="","","-")</f>
      </c>
      <c r="M721" s="70"/>
      <c r="N721" s="283" t="s">
        <v>497</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4"/>
      <c r="B722" s="765"/>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4"/>
      <c r="B723" s="76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4"/>
      <c r="B724" s="76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6"/>
      <c r="B725" s="767"/>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6" t="s">
        <v>47</v>
      </c>
      <c r="B726" s="788"/>
      <c r="C726" s="801" t="s">
        <v>52</v>
      </c>
      <c r="D726" s="823"/>
      <c r="E726" s="823"/>
      <c r="F726" s="824"/>
      <c r="G726" s="559" t="s">
        <v>499</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9"/>
      <c r="B727" s="790"/>
      <c r="C727" s="734" t="s">
        <v>56</v>
      </c>
      <c r="D727" s="735"/>
      <c r="E727" s="735"/>
      <c r="F727" s="736"/>
      <c r="G727" s="557" t="s">
        <v>500</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t="s">
        <v>569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8" t="s">
        <v>354</v>
      </c>
      <c r="B737" s="189"/>
      <c r="C737" s="189"/>
      <c r="D737" s="190"/>
      <c r="E737" s="973" t="s">
        <v>501</v>
      </c>
      <c r="F737" s="974"/>
      <c r="G737" s="974"/>
      <c r="H737" s="974"/>
      <c r="I737" s="974"/>
      <c r="J737" s="974"/>
      <c r="K737" s="974"/>
      <c r="L737" s="974"/>
      <c r="M737" s="974"/>
      <c r="N737" s="344" t="s">
        <v>310</v>
      </c>
      <c r="O737" s="344"/>
      <c r="P737" s="344"/>
      <c r="Q737" s="344"/>
      <c r="R737" s="973" t="s">
        <v>502</v>
      </c>
      <c r="S737" s="974"/>
      <c r="T737" s="974"/>
      <c r="U737" s="974"/>
      <c r="V737" s="974"/>
      <c r="W737" s="974"/>
      <c r="X737" s="974"/>
      <c r="Y737" s="974"/>
      <c r="Z737" s="974"/>
      <c r="AA737" s="344" t="s">
        <v>311</v>
      </c>
      <c r="AB737" s="344"/>
      <c r="AC737" s="344"/>
      <c r="AD737" s="344"/>
      <c r="AE737" s="973" t="s">
        <v>503</v>
      </c>
      <c r="AF737" s="974"/>
      <c r="AG737" s="974"/>
      <c r="AH737" s="974"/>
      <c r="AI737" s="974"/>
      <c r="AJ737" s="974"/>
      <c r="AK737" s="974"/>
      <c r="AL737" s="974"/>
      <c r="AM737" s="974"/>
      <c r="AN737" s="344" t="s">
        <v>312</v>
      </c>
      <c r="AO737" s="344"/>
      <c r="AP737" s="344"/>
      <c r="AQ737" s="344"/>
      <c r="AR737" s="975" t="s">
        <v>504</v>
      </c>
      <c r="AS737" s="976"/>
      <c r="AT737" s="976"/>
      <c r="AU737" s="976"/>
      <c r="AV737" s="976"/>
      <c r="AW737" s="976"/>
      <c r="AX737" s="977"/>
      <c r="AY737" s="75"/>
      <c r="AZ737" s="75"/>
    </row>
    <row r="738" spans="1:50" ht="24.75" customHeight="1">
      <c r="A738" s="978" t="s">
        <v>313</v>
      </c>
      <c r="B738" s="189"/>
      <c r="C738" s="189"/>
      <c r="D738" s="190"/>
      <c r="E738" s="973" t="s">
        <v>505</v>
      </c>
      <c r="F738" s="974"/>
      <c r="G738" s="974"/>
      <c r="H738" s="974"/>
      <c r="I738" s="974"/>
      <c r="J738" s="974"/>
      <c r="K738" s="974"/>
      <c r="L738" s="974"/>
      <c r="M738" s="974"/>
      <c r="N738" s="344" t="s">
        <v>314</v>
      </c>
      <c r="O738" s="344"/>
      <c r="P738" s="344"/>
      <c r="Q738" s="344"/>
      <c r="R738" s="973" t="s">
        <v>506</v>
      </c>
      <c r="S738" s="974"/>
      <c r="T738" s="974"/>
      <c r="U738" s="974"/>
      <c r="V738" s="974"/>
      <c r="W738" s="974"/>
      <c r="X738" s="974"/>
      <c r="Y738" s="974"/>
      <c r="Z738" s="974"/>
      <c r="AA738" s="344" t="s">
        <v>398</v>
      </c>
      <c r="AB738" s="344"/>
      <c r="AC738" s="344"/>
      <c r="AD738" s="344"/>
      <c r="AE738" s="973" t="s">
        <v>507</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455</v>
      </c>
      <c r="B739" s="983"/>
      <c r="C739" s="983"/>
      <c r="D739" s="984"/>
      <c r="E739" s="985" t="s">
        <v>463</v>
      </c>
      <c r="F739" s="986"/>
      <c r="G739" s="986"/>
      <c r="H739" s="77" t="str">
        <f>IF(E739="","","(")</f>
        <v>(</v>
      </c>
      <c r="I739" s="968"/>
      <c r="J739" s="968"/>
      <c r="K739" s="77">
        <f>IF(OR(I739="　",I739=""),"","-")</f>
      </c>
      <c r="L739" s="969">
        <v>151</v>
      </c>
      <c r="M739" s="969"/>
      <c r="N739" s="78">
        <f>IF(O739="","","-")</f>
      </c>
      <c r="O739" s="79"/>
      <c r="P739" s="78" t="str">
        <f>IF(E739="","",")")</f>
        <v>)</v>
      </c>
      <c r="Q739" s="985"/>
      <c r="R739" s="986"/>
      <c r="S739" s="986"/>
      <c r="T739" s="77">
        <f>IF(Q739="","","(")</f>
      </c>
      <c r="U739" s="968"/>
      <c r="V739" s="968"/>
      <c r="W739" s="77">
        <f>IF(OR(U739="　",U739=""),"","-")</f>
      </c>
      <c r="X739" s="969"/>
      <c r="Y739" s="969"/>
      <c r="Z739" s="78">
        <f>IF(AA739="","","-")</f>
      </c>
      <c r="AA739" s="79"/>
      <c r="AB739" s="78">
        <f>IF(Q739="","",")")</f>
      </c>
      <c r="AC739" s="985"/>
      <c r="AD739" s="986"/>
      <c r="AE739" s="986"/>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600" t="s">
        <v>444</v>
      </c>
      <c r="B740" s="601"/>
      <c r="C740" s="601"/>
      <c r="D740" s="601"/>
      <c r="E740" s="601"/>
      <c r="F740" s="602"/>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446</v>
      </c>
      <c r="B779" s="615"/>
      <c r="C779" s="615"/>
      <c r="D779" s="615"/>
      <c r="E779" s="615"/>
      <c r="F779" s="616"/>
      <c r="G779" s="581" t="s">
        <v>508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510</v>
      </c>
      <c r="H781" s="657"/>
      <c r="I781" s="657"/>
      <c r="J781" s="657"/>
      <c r="K781" s="658"/>
      <c r="L781" s="650" t="s">
        <v>511</v>
      </c>
      <c r="M781" s="651"/>
      <c r="N781" s="651"/>
      <c r="O781" s="651"/>
      <c r="P781" s="651"/>
      <c r="Q781" s="651"/>
      <c r="R781" s="651"/>
      <c r="S781" s="651"/>
      <c r="T781" s="651"/>
      <c r="U781" s="651"/>
      <c r="V781" s="651"/>
      <c r="W781" s="651"/>
      <c r="X781" s="652"/>
      <c r="Y781" s="370">
        <v>2284</v>
      </c>
      <c r="Z781" s="371"/>
      <c r="AA781" s="371"/>
      <c r="AB781" s="791"/>
      <c r="AC781" s="656" t="s">
        <v>510</v>
      </c>
      <c r="AD781" s="657"/>
      <c r="AE781" s="657"/>
      <c r="AF781" s="657"/>
      <c r="AG781" s="658"/>
      <c r="AH781" s="650" t="s">
        <v>513</v>
      </c>
      <c r="AI781" s="651"/>
      <c r="AJ781" s="651"/>
      <c r="AK781" s="651"/>
      <c r="AL781" s="651"/>
      <c r="AM781" s="651"/>
      <c r="AN781" s="651"/>
      <c r="AO781" s="651"/>
      <c r="AP781" s="651"/>
      <c r="AQ781" s="651"/>
      <c r="AR781" s="651"/>
      <c r="AS781" s="651"/>
      <c r="AT781" s="652"/>
      <c r="AU781" s="370">
        <v>242</v>
      </c>
      <c r="AV781" s="371"/>
      <c r="AW781" s="371"/>
      <c r="AX781" s="372"/>
    </row>
    <row r="782" spans="1:50" ht="24.75" customHeight="1" hidden="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2284</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242</v>
      </c>
      <c r="AV791" s="818"/>
      <c r="AW791" s="818"/>
      <c r="AX791" s="820"/>
    </row>
    <row r="792" spans="1:50" ht="24.75" customHeight="1">
      <c r="A792" s="617"/>
      <c r="B792" s="618"/>
      <c r="C792" s="618"/>
      <c r="D792" s="618"/>
      <c r="E792" s="618"/>
      <c r="F792" s="619"/>
      <c r="G792" s="581" t="s">
        <v>555</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514</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t="s">
        <v>515</v>
      </c>
      <c r="H794" s="657"/>
      <c r="I794" s="657"/>
      <c r="J794" s="657"/>
      <c r="K794" s="658"/>
      <c r="L794" s="650" t="s">
        <v>516</v>
      </c>
      <c r="M794" s="651"/>
      <c r="N794" s="651"/>
      <c r="O794" s="651"/>
      <c r="P794" s="651"/>
      <c r="Q794" s="651"/>
      <c r="R794" s="651"/>
      <c r="S794" s="651"/>
      <c r="T794" s="651"/>
      <c r="U794" s="651"/>
      <c r="V794" s="651"/>
      <c r="W794" s="651"/>
      <c r="X794" s="652"/>
      <c r="Y794" s="370">
        <v>10</v>
      </c>
      <c r="Z794" s="371"/>
      <c r="AA794" s="371"/>
      <c r="AB794" s="791"/>
      <c r="AC794" s="656" t="s">
        <v>557</v>
      </c>
      <c r="AD794" s="657"/>
      <c r="AE794" s="657"/>
      <c r="AF794" s="657"/>
      <c r="AG794" s="658"/>
      <c r="AH794" s="650" t="s">
        <v>558</v>
      </c>
      <c r="AI794" s="651"/>
      <c r="AJ794" s="651"/>
      <c r="AK794" s="651"/>
      <c r="AL794" s="651"/>
      <c r="AM794" s="651"/>
      <c r="AN794" s="651"/>
      <c r="AO794" s="651"/>
      <c r="AP794" s="651"/>
      <c r="AQ794" s="651"/>
      <c r="AR794" s="651"/>
      <c r="AS794" s="651"/>
      <c r="AT794" s="652"/>
      <c r="AU794" s="370">
        <v>9</v>
      </c>
      <c r="AV794" s="371"/>
      <c r="AW794" s="371"/>
      <c r="AX794" s="372"/>
    </row>
    <row r="795" spans="1:50" ht="24.75" customHeight="1" hidden="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10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9</v>
      </c>
      <c r="AV804" s="818"/>
      <c r="AW804" s="818"/>
      <c r="AX804" s="820"/>
    </row>
    <row r="805" spans="1:50" ht="24.75" customHeight="1">
      <c r="A805" s="617"/>
      <c r="B805" s="618"/>
      <c r="C805" s="618"/>
      <c r="D805" s="618"/>
      <c r="E805" s="618"/>
      <c r="F805" s="619"/>
      <c r="G805" s="581" t="s">
        <v>556</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519</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c r="A807" s="617"/>
      <c r="B807" s="618"/>
      <c r="C807" s="618"/>
      <c r="D807" s="618"/>
      <c r="E807" s="618"/>
      <c r="F807" s="619"/>
      <c r="G807" s="656" t="s">
        <v>517</v>
      </c>
      <c r="H807" s="657"/>
      <c r="I807" s="657"/>
      <c r="J807" s="657"/>
      <c r="K807" s="658"/>
      <c r="L807" s="650" t="s">
        <v>518</v>
      </c>
      <c r="M807" s="651"/>
      <c r="N807" s="651"/>
      <c r="O807" s="651"/>
      <c r="P807" s="651"/>
      <c r="Q807" s="651"/>
      <c r="R807" s="651"/>
      <c r="S807" s="651"/>
      <c r="T807" s="651"/>
      <c r="U807" s="651"/>
      <c r="V807" s="651"/>
      <c r="W807" s="651"/>
      <c r="X807" s="652"/>
      <c r="Y807" s="370">
        <v>2</v>
      </c>
      <c r="Z807" s="371"/>
      <c r="AA807" s="371"/>
      <c r="AB807" s="791"/>
      <c r="AC807" s="656" t="s">
        <v>520</v>
      </c>
      <c r="AD807" s="657"/>
      <c r="AE807" s="657"/>
      <c r="AF807" s="657"/>
      <c r="AG807" s="658"/>
      <c r="AH807" s="650" t="s">
        <v>521</v>
      </c>
      <c r="AI807" s="651"/>
      <c r="AJ807" s="651"/>
      <c r="AK807" s="651"/>
      <c r="AL807" s="651"/>
      <c r="AM807" s="651"/>
      <c r="AN807" s="651"/>
      <c r="AO807" s="651"/>
      <c r="AP807" s="651"/>
      <c r="AQ807" s="651"/>
      <c r="AR807" s="651"/>
      <c r="AS807" s="651"/>
      <c r="AT807" s="652"/>
      <c r="AU807" s="370">
        <v>2</v>
      </c>
      <c r="AV807" s="371"/>
      <c r="AW807" s="371"/>
      <c r="AX807" s="372"/>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2</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2</v>
      </c>
      <c r="AV817" s="818"/>
      <c r="AW817" s="818"/>
      <c r="AX817" s="820"/>
    </row>
    <row r="818" spans="1:50" ht="24.75" customHeight="1">
      <c r="A818" s="617"/>
      <c r="B818" s="618"/>
      <c r="C818" s="618"/>
      <c r="D818" s="618"/>
      <c r="E818" s="618"/>
      <c r="F818" s="619"/>
      <c r="G818" s="581" t="s">
        <v>522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c r="A820" s="617"/>
      <c r="B820" s="618"/>
      <c r="C820" s="618"/>
      <c r="D820" s="618"/>
      <c r="E820" s="618"/>
      <c r="F820" s="619"/>
      <c r="G820" s="656" t="s">
        <v>523</v>
      </c>
      <c r="H820" s="657"/>
      <c r="I820" s="657"/>
      <c r="J820" s="657"/>
      <c r="K820" s="658"/>
      <c r="L820" s="650" t="s">
        <v>524</v>
      </c>
      <c r="M820" s="651"/>
      <c r="N820" s="651"/>
      <c r="O820" s="651"/>
      <c r="P820" s="651"/>
      <c r="Q820" s="651"/>
      <c r="R820" s="651"/>
      <c r="S820" s="651"/>
      <c r="T820" s="651"/>
      <c r="U820" s="651"/>
      <c r="V820" s="651"/>
      <c r="W820" s="651"/>
      <c r="X820" s="652"/>
      <c r="Y820" s="370">
        <v>15</v>
      </c>
      <c r="Z820" s="371"/>
      <c r="AA820" s="371"/>
      <c r="AB820" s="791"/>
      <c r="AC820" s="656"/>
      <c r="AD820" s="657"/>
      <c r="AE820" s="657"/>
      <c r="AF820" s="657"/>
      <c r="AG820" s="658"/>
      <c r="AH820" s="650"/>
      <c r="AI820" s="651"/>
      <c r="AJ820" s="651"/>
      <c r="AK820" s="651"/>
      <c r="AL820" s="651"/>
      <c r="AM820" s="651"/>
      <c r="AN820" s="651"/>
      <c r="AO820" s="651"/>
      <c r="AP820" s="651"/>
      <c r="AQ820" s="651"/>
      <c r="AR820" s="651"/>
      <c r="AS820" s="651"/>
      <c r="AT820" s="652"/>
      <c r="AU820" s="370"/>
      <c r="AV820" s="371"/>
      <c r="AW820" s="371"/>
      <c r="AX820" s="372"/>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15</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59" t="s">
        <v>402</v>
      </c>
      <c r="AM831" s="260"/>
      <c r="AN831" s="260"/>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355</v>
      </c>
      <c r="K836" s="344"/>
      <c r="L836" s="344"/>
      <c r="M836" s="344"/>
      <c r="N836" s="344"/>
      <c r="O836" s="344"/>
      <c r="P836" s="345" t="s">
        <v>328</v>
      </c>
      <c r="Q836" s="345"/>
      <c r="R836" s="345"/>
      <c r="S836" s="345"/>
      <c r="T836" s="345"/>
      <c r="U836" s="345"/>
      <c r="V836" s="345"/>
      <c r="W836" s="345"/>
      <c r="X836" s="345"/>
      <c r="Y836" s="346" t="s">
        <v>352</v>
      </c>
      <c r="Z836" s="347"/>
      <c r="AA836" s="347"/>
      <c r="AB836" s="347"/>
      <c r="AC836" s="128" t="s">
        <v>395</v>
      </c>
      <c r="AD836" s="128"/>
      <c r="AE836" s="128"/>
      <c r="AF836" s="128"/>
      <c r="AG836" s="128"/>
      <c r="AH836" s="346" t="s">
        <v>428</v>
      </c>
      <c r="AI836" s="343"/>
      <c r="AJ836" s="343"/>
      <c r="AK836" s="343"/>
      <c r="AL836" s="343" t="s">
        <v>21</v>
      </c>
      <c r="AM836" s="343"/>
      <c r="AN836" s="343"/>
      <c r="AO836" s="348"/>
      <c r="AP836" s="349" t="s">
        <v>356</v>
      </c>
      <c r="AQ836" s="349"/>
      <c r="AR836" s="349"/>
      <c r="AS836" s="349"/>
      <c r="AT836" s="349"/>
      <c r="AU836" s="349"/>
      <c r="AV836" s="349"/>
      <c r="AW836" s="349"/>
      <c r="AX836" s="349"/>
    </row>
    <row r="837" spans="1:50" ht="217.5" customHeight="1">
      <c r="A837" s="358">
        <v>1</v>
      </c>
      <c r="B837" s="358">
        <v>1</v>
      </c>
      <c r="C837" s="326" t="s">
        <v>525</v>
      </c>
      <c r="D837" s="326"/>
      <c r="E837" s="326"/>
      <c r="F837" s="326"/>
      <c r="G837" s="326"/>
      <c r="H837" s="326"/>
      <c r="I837" s="326"/>
      <c r="J837" s="327">
        <v>6120005008509</v>
      </c>
      <c r="K837" s="328"/>
      <c r="L837" s="328"/>
      <c r="M837" s="328"/>
      <c r="N837" s="328"/>
      <c r="O837" s="328"/>
      <c r="P837" s="329" t="s">
        <v>526</v>
      </c>
      <c r="Q837" s="329"/>
      <c r="R837" s="329"/>
      <c r="S837" s="329"/>
      <c r="T837" s="329"/>
      <c r="U837" s="329"/>
      <c r="V837" s="329"/>
      <c r="W837" s="329"/>
      <c r="X837" s="329"/>
      <c r="Y837" s="330">
        <v>2284</v>
      </c>
      <c r="Z837" s="331"/>
      <c r="AA837" s="331"/>
      <c r="AB837" s="332"/>
      <c r="AC837" s="342" t="s">
        <v>439</v>
      </c>
      <c r="AD837" s="350"/>
      <c r="AE837" s="350"/>
      <c r="AF837" s="350"/>
      <c r="AG837" s="350"/>
      <c r="AH837" s="351" t="s">
        <v>527</v>
      </c>
      <c r="AI837" s="352"/>
      <c r="AJ837" s="352"/>
      <c r="AK837" s="352"/>
      <c r="AL837" s="336" t="s">
        <v>527</v>
      </c>
      <c r="AM837" s="337"/>
      <c r="AN837" s="337"/>
      <c r="AO837" s="338"/>
      <c r="AP837" s="339" t="s">
        <v>528</v>
      </c>
      <c r="AQ837" s="339"/>
      <c r="AR837" s="339"/>
      <c r="AS837" s="339"/>
      <c r="AT837" s="339"/>
      <c r="AU837" s="339"/>
      <c r="AV837" s="339"/>
      <c r="AW837" s="339"/>
      <c r="AX837" s="339"/>
    </row>
    <row r="838" spans="1:50" ht="30" customHeight="1">
      <c r="A838" s="358">
        <v>2</v>
      </c>
      <c r="B838" s="358">
        <v>1</v>
      </c>
      <c r="C838" s="326" t="s">
        <v>529</v>
      </c>
      <c r="D838" s="326"/>
      <c r="E838" s="326"/>
      <c r="F838" s="326"/>
      <c r="G838" s="326"/>
      <c r="H838" s="326"/>
      <c r="I838" s="326"/>
      <c r="J838" s="327">
        <v>6010405003434</v>
      </c>
      <c r="K838" s="328"/>
      <c r="L838" s="328"/>
      <c r="M838" s="328"/>
      <c r="N838" s="328"/>
      <c r="O838" s="328"/>
      <c r="P838" s="329" t="s">
        <v>530</v>
      </c>
      <c r="Q838" s="329"/>
      <c r="R838" s="329"/>
      <c r="S838" s="329"/>
      <c r="T838" s="329"/>
      <c r="U838" s="329"/>
      <c r="V838" s="329"/>
      <c r="W838" s="329"/>
      <c r="X838" s="329"/>
      <c r="Y838" s="330">
        <v>60</v>
      </c>
      <c r="Z838" s="331"/>
      <c r="AA838" s="331"/>
      <c r="AB838" s="332"/>
      <c r="AC838" s="342" t="s">
        <v>439</v>
      </c>
      <c r="AD838" s="342"/>
      <c r="AE838" s="342"/>
      <c r="AF838" s="342"/>
      <c r="AG838" s="342"/>
      <c r="AH838" s="351" t="s">
        <v>527</v>
      </c>
      <c r="AI838" s="352"/>
      <c r="AJ838" s="352"/>
      <c r="AK838" s="352"/>
      <c r="AL838" s="353" t="s">
        <v>527</v>
      </c>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355</v>
      </c>
      <c r="K869" s="344"/>
      <c r="L869" s="344"/>
      <c r="M869" s="344"/>
      <c r="N869" s="344"/>
      <c r="O869" s="344"/>
      <c r="P869" s="345" t="s">
        <v>328</v>
      </c>
      <c r="Q869" s="345"/>
      <c r="R869" s="345"/>
      <c r="S869" s="345"/>
      <c r="T869" s="345"/>
      <c r="U869" s="345"/>
      <c r="V869" s="345"/>
      <c r="W869" s="345"/>
      <c r="X869" s="345"/>
      <c r="Y869" s="346" t="s">
        <v>352</v>
      </c>
      <c r="Z869" s="347"/>
      <c r="AA869" s="347"/>
      <c r="AB869" s="347"/>
      <c r="AC869" s="128" t="s">
        <v>395</v>
      </c>
      <c r="AD869" s="128"/>
      <c r="AE869" s="128"/>
      <c r="AF869" s="128"/>
      <c r="AG869" s="128"/>
      <c r="AH869" s="346" t="s">
        <v>428</v>
      </c>
      <c r="AI869" s="343"/>
      <c r="AJ869" s="343"/>
      <c r="AK869" s="343"/>
      <c r="AL869" s="343" t="s">
        <v>21</v>
      </c>
      <c r="AM869" s="343"/>
      <c r="AN869" s="343"/>
      <c r="AO869" s="348"/>
      <c r="AP869" s="349" t="s">
        <v>356</v>
      </c>
      <c r="AQ869" s="349"/>
      <c r="AR869" s="349"/>
      <c r="AS869" s="349"/>
      <c r="AT869" s="349"/>
      <c r="AU869" s="349"/>
      <c r="AV869" s="349"/>
      <c r="AW869" s="349"/>
      <c r="AX869" s="349"/>
    </row>
    <row r="870" spans="1:50" ht="30" customHeight="1">
      <c r="A870" s="358">
        <v>1</v>
      </c>
      <c r="B870" s="358">
        <v>1</v>
      </c>
      <c r="C870" s="326" t="s">
        <v>531</v>
      </c>
      <c r="D870" s="326"/>
      <c r="E870" s="326"/>
      <c r="F870" s="326"/>
      <c r="G870" s="326"/>
      <c r="H870" s="326"/>
      <c r="I870" s="326"/>
      <c r="J870" s="327">
        <v>3380005007990</v>
      </c>
      <c r="K870" s="328"/>
      <c r="L870" s="328"/>
      <c r="M870" s="328"/>
      <c r="N870" s="328"/>
      <c r="O870" s="328"/>
      <c r="P870" s="329" t="s">
        <v>512</v>
      </c>
      <c r="Q870" s="329"/>
      <c r="R870" s="329"/>
      <c r="S870" s="329"/>
      <c r="T870" s="329"/>
      <c r="U870" s="329"/>
      <c r="V870" s="329"/>
      <c r="W870" s="329"/>
      <c r="X870" s="329"/>
      <c r="Y870" s="330">
        <v>242</v>
      </c>
      <c r="Z870" s="331"/>
      <c r="AA870" s="331"/>
      <c r="AB870" s="332"/>
      <c r="AC870" s="342" t="s">
        <v>437</v>
      </c>
      <c r="AD870" s="350"/>
      <c r="AE870" s="350"/>
      <c r="AF870" s="350"/>
      <c r="AG870" s="350"/>
      <c r="AH870" s="351" t="s">
        <v>527</v>
      </c>
      <c r="AI870" s="352"/>
      <c r="AJ870" s="352"/>
      <c r="AK870" s="352"/>
      <c r="AL870" s="336" t="s">
        <v>527</v>
      </c>
      <c r="AM870" s="337"/>
      <c r="AN870" s="337"/>
      <c r="AO870" s="338"/>
      <c r="AP870" s="339"/>
      <c r="AQ870" s="339"/>
      <c r="AR870" s="339"/>
      <c r="AS870" s="339"/>
      <c r="AT870" s="339"/>
      <c r="AU870" s="339"/>
      <c r="AV870" s="339"/>
      <c r="AW870" s="339"/>
      <c r="AX870" s="339"/>
    </row>
    <row r="871" spans="1:50" ht="30" customHeight="1">
      <c r="A871" s="358">
        <v>2</v>
      </c>
      <c r="B871" s="358">
        <v>1</v>
      </c>
      <c r="C871" s="326" t="s">
        <v>532</v>
      </c>
      <c r="D871" s="326"/>
      <c r="E871" s="326"/>
      <c r="F871" s="326"/>
      <c r="G871" s="326"/>
      <c r="H871" s="326"/>
      <c r="I871" s="326"/>
      <c r="J871" s="327">
        <v>1010401021080</v>
      </c>
      <c r="K871" s="328"/>
      <c r="L871" s="328"/>
      <c r="M871" s="328"/>
      <c r="N871" s="328"/>
      <c r="O871" s="328"/>
      <c r="P871" s="329" t="s">
        <v>534</v>
      </c>
      <c r="Q871" s="329"/>
      <c r="R871" s="329"/>
      <c r="S871" s="329"/>
      <c r="T871" s="329"/>
      <c r="U871" s="329"/>
      <c r="V871" s="329"/>
      <c r="W871" s="329"/>
      <c r="X871" s="329"/>
      <c r="Y871" s="330">
        <v>33</v>
      </c>
      <c r="Z871" s="331"/>
      <c r="AA871" s="331"/>
      <c r="AB871" s="332"/>
      <c r="AC871" s="342" t="s">
        <v>437</v>
      </c>
      <c r="AD871" s="342"/>
      <c r="AE871" s="342"/>
      <c r="AF871" s="342"/>
      <c r="AG871" s="342"/>
      <c r="AH871" s="351" t="s">
        <v>527</v>
      </c>
      <c r="AI871" s="352"/>
      <c r="AJ871" s="352"/>
      <c r="AK871" s="352"/>
      <c r="AL871" s="353" t="s">
        <v>527</v>
      </c>
      <c r="AM871" s="354"/>
      <c r="AN871" s="354"/>
      <c r="AO871" s="355"/>
      <c r="AP871" s="339"/>
      <c r="AQ871" s="339"/>
      <c r="AR871" s="339"/>
      <c r="AS871" s="339"/>
      <c r="AT871" s="339"/>
      <c r="AU871" s="339"/>
      <c r="AV871" s="339"/>
      <c r="AW871" s="339"/>
      <c r="AX871" s="339"/>
    </row>
    <row r="872" spans="1:50" ht="30" customHeight="1">
      <c r="A872" s="358">
        <v>3</v>
      </c>
      <c r="B872" s="358">
        <v>1</v>
      </c>
      <c r="C872" s="340" t="s">
        <v>533</v>
      </c>
      <c r="D872" s="326"/>
      <c r="E872" s="326"/>
      <c r="F872" s="326"/>
      <c r="G872" s="326"/>
      <c r="H872" s="326"/>
      <c r="I872" s="326"/>
      <c r="J872" s="327">
        <v>6010001038999</v>
      </c>
      <c r="K872" s="328"/>
      <c r="L872" s="328"/>
      <c r="M872" s="328"/>
      <c r="N872" s="328"/>
      <c r="O872" s="328"/>
      <c r="P872" s="341" t="s">
        <v>534</v>
      </c>
      <c r="Q872" s="329"/>
      <c r="R872" s="329"/>
      <c r="S872" s="329"/>
      <c r="T872" s="329"/>
      <c r="U872" s="329"/>
      <c r="V872" s="329"/>
      <c r="W872" s="329"/>
      <c r="X872" s="329"/>
      <c r="Y872" s="330">
        <v>25</v>
      </c>
      <c r="Z872" s="331"/>
      <c r="AA872" s="331"/>
      <c r="AB872" s="332"/>
      <c r="AC872" s="342" t="s">
        <v>437</v>
      </c>
      <c r="AD872" s="342"/>
      <c r="AE872" s="342"/>
      <c r="AF872" s="342"/>
      <c r="AG872" s="342"/>
      <c r="AH872" s="334" t="s">
        <v>527</v>
      </c>
      <c r="AI872" s="335"/>
      <c r="AJ872" s="335"/>
      <c r="AK872" s="335"/>
      <c r="AL872" s="336" t="s">
        <v>527</v>
      </c>
      <c r="AM872" s="337"/>
      <c r="AN872" s="337"/>
      <c r="AO872" s="338"/>
      <c r="AP872" s="339"/>
      <c r="AQ872" s="339"/>
      <c r="AR872" s="339"/>
      <c r="AS872" s="339"/>
      <c r="AT872" s="339"/>
      <c r="AU872" s="339"/>
      <c r="AV872" s="339"/>
      <c r="AW872" s="339"/>
      <c r="AX872" s="339"/>
    </row>
    <row r="873" spans="1:50" ht="30" customHeight="1">
      <c r="A873" s="358">
        <v>4</v>
      </c>
      <c r="B873" s="358">
        <v>1</v>
      </c>
      <c r="C873" s="340" t="s">
        <v>532</v>
      </c>
      <c r="D873" s="326"/>
      <c r="E873" s="326"/>
      <c r="F873" s="326"/>
      <c r="G873" s="326"/>
      <c r="H873" s="326"/>
      <c r="I873" s="326"/>
      <c r="J873" s="327">
        <v>1010401021080</v>
      </c>
      <c r="K873" s="328"/>
      <c r="L873" s="328"/>
      <c r="M873" s="328"/>
      <c r="N873" s="328"/>
      <c r="O873" s="328"/>
      <c r="P873" s="341" t="s">
        <v>535</v>
      </c>
      <c r="Q873" s="329"/>
      <c r="R873" s="329"/>
      <c r="S873" s="329"/>
      <c r="T873" s="329"/>
      <c r="U873" s="329"/>
      <c r="V873" s="329"/>
      <c r="W873" s="329"/>
      <c r="X873" s="329"/>
      <c r="Y873" s="330">
        <v>3</v>
      </c>
      <c r="Z873" s="331"/>
      <c r="AA873" s="331"/>
      <c r="AB873" s="332"/>
      <c r="AC873" s="342" t="s">
        <v>437</v>
      </c>
      <c r="AD873" s="342"/>
      <c r="AE873" s="342"/>
      <c r="AF873" s="342"/>
      <c r="AG873" s="342"/>
      <c r="AH873" s="334" t="s">
        <v>527</v>
      </c>
      <c r="AI873" s="335"/>
      <c r="AJ873" s="335"/>
      <c r="AK873" s="335"/>
      <c r="AL873" s="336" t="s">
        <v>527</v>
      </c>
      <c r="AM873" s="337"/>
      <c r="AN873" s="337"/>
      <c r="AO873" s="338"/>
      <c r="AP873" s="339"/>
      <c r="AQ873" s="339"/>
      <c r="AR873" s="339"/>
      <c r="AS873" s="339"/>
      <c r="AT873" s="339"/>
      <c r="AU873" s="339"/>
      <c r="AV873" s="339"/>
      <c r="AW873" s="339"/>
      <c r="AX873" s="339"/>
    </row>
    <row r="874" spans="1:50" ht="30" customHeight="1">
      <c r="A874" s="358">
        <v>5</v>
      </c>
      <c r="B874" s="358">
        <v>1</v>
      </c>
      <c r="C874" s="340" t="s">
        <v>537</v>
      </c>
      <c r="D874" s="326"/>
      <c r="E874" s="326"/>
      <c r="F874" s="326"/>
      <c r="G874" s="326"/>
      <c r="H874" s="326"/>
      <c r="I874" s="326"/>
      <c r="J874" s="327">
        <v>4220005005803</v>
      </c>
      <c r="K874" s="328"/>
      <c r="L874" s="328"/>
      <c r="M874" s="328"/>
      <c r="N874" s="328"/>
      <c r="O874" s="328"/>
      <c r="P874" s="329" t="s">
        <v>536</v>
      </c>
      <c r="Q874" s="329"/>
      <c r="R874" s="329"/>
      <c r="S874" s="329"/>
      <c r="T874" s="329"/>
      <c r="U874" s="329"/>
      <c r="V874" s="329"/>
      <c r="W874" s="329"/>
      <c r="X874" s="329"/>
      <c r="Y874" s="330">
        <v>0.2</v>
      </c>
      <c r="Z874" s="331"/>
      <c r="AA874" s="331"/>
      <c r="AB874" s="332"/>
      <c r="AC874" s="333" t="s">
        <v>436</v>
      </c>
      <c r="AD874" s="333"/>
      <c r="AE874" s="333"/>
      <c r="AF874" s="333"/>
      <c r="AG874" s="333"/>
      <c r="AH874" s="334">
        <v>2</v>
      </c>
      <c r="AI874" s="335"/>
      <c r="AJ874" s="335"/>
      <c r="AK874" s="335"/>
      <c r="AL874" s="336" t="s">
        <v>527</v>
      </c>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355</v>
      </c>
      <c r="K902" s="344"/>
      <c r="L902" s="344"/>
      <c r="M902" s="344"/>
      <c r="N902" s="344"/>
      <c r="O902" s="344"/>
      <c r="P902" s="345" t="s">
        <v>328</v>
      </c>
      <c r="Q902" s="345"/>
      <c r="R902" s="345"/>
      <c r="S902" s="345"/>
      <c r="T902" s="345"/>
      <c r="U902" s="345"/>
      <c r="V902" s="345"/>
      <c r="W902" s="345"/>
      <c r="X902" s="345"/>
      <c r="Y902" s="346" t="s">
        <v>352</v>
      </c>
      <c r="Z902" s="347"/>
      <c r="AA902" s="347"/>
      <c r="AB902" s="347"/>
      <c r="AC902" s="128" t="s">
        <v>395</v>
      </c>
      <c r="AD902" s="128"/>
      <c r="AE902" s="128"/>
      <c r="AF902" s="128"/>
      <c r="AG902" s="128"/>
      <c r="AH902" s="346" t="s">
        <v>428</v>
      </c>
      <c r="AI902" s="343"/>
      <c r="AJ902" s="343"/>
      <c r="AK902" s="343"/>
      <c r="AL902" s="343" t="s">
        <v>21</v>
      </c>
      <c r="AM902" s="343"/>
      <c r="AN902" s="343"/>
      <c r="AO902" s="348"/>
      <c r="AP902" s="349" t="s">
        <v>356</v>
      </c>
      <c r="AQ902" s="349"/>
      <c r="AR902" s="349"/>
      <c r="AS902" s="349"/>
      <c r="AT902" s="349"/>
      <c r="AU902" s="349"/>
      <c r="AV902" s="349"/>
      <c r="AW902" s="349"/>
      <c r="AX902" s="349"/>
    </row>
    <row r="903" spans="1:50" ht="30" customHeight="1">
      <c r="A903" s="358">
        <v>1</v>
      </c>
      <c r="B903" s="358">
        <v>1</v>
      </c>
      <c r="C903" s="340" t="s">
        <v>538</v>
      </c>
      <c r="D903" s="326"/>
      <c r="E903" s="326"/>
      <c r="F903" s="326"/>
      <c r="G903" s="326"/>
      <c r="H903" s="326"/>
      <c r="I903" s="326"/>
      <c r="J903" s="327">
        <v>3010702003651</v>
      </c>
      <c r="K903" s="328"/>
      <c r="L903" s="328"/>
      <c r="M903" s="328"/>
      <c r="N903" s="328"/>
      <c r="O903" s="328"/>
      <c r="P903" s="341" t="s">
        <v>559</v>
      </c>
      <c r="Q903" s="329"/>
      <c r="R903" s="329"/>
      <c r="S903" s="329"/>
      <c r="T903" s="329"/>
      <c r="U903" s="329"/>
      <c r="V903" s="329"/>
      <c r="W903" s="329"/>
      <c r="X903" s="329"/>
      <c r="Y903" s="330">
        <v>10</v>
      </c>
      <c r="Z903" s="331"/>
      <c r="AA903" s="331"/>
      <c r="AB903" s="332"/>
      <c r="AC903" s="342" t="s">
        <v>432</v>
      </c>
      <c r="AD903" s="350"/>
      <c r="AE903" s="350"/>
      <c r="AF903" s="350"/>
      <c r="AG903" s="350"/>
      <c r="AH903" s="351">
        <v>2</v>
      </c>
      <c r="AI903" s="352"/>
      <c r="AJ903" s="352"/>
      <c r="AK903" s="352"/>
      <c r="AL903" s="336" t="s">
        <v>560</v>
      </c>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355</v>
      </c>
      <c r="K935" s="344"/>
      <c r="L935" s="344"/>
      <c r="M935" s="344"/>
      <c r="N935" s="344"/>
      <c r="O935" s="344"/>
      <c r="P935" s="345" t="s">
        <v>328</v>
      </c>
      <c r="Q935" s="345"/>
      <c r="R935" s="345"/>
      <c r="S935" s="345"/>
      <c r="T935" s="345"/>
      <c r="U935" s="345"/>
      <c r="V935" s="345"/>
      <c r="W935" s="345"/>
      <c r="X935" s="345"/>
      <c r="Y935" s="346" t="s">
        <v>352</v>
      </c>
      <c r="Z935" s="347"/>
      <c r="AA935" s="347"/>
      <c r="AB935" s="347"/>
      <c r="AC935" s="128" t="s">
        <v>395</v>
      </c>
      <c r="AD935" s="128"/>
      <c r="AE935" s="128"/>
      <c r="AF935" s="128"/>
      <c r="AG935" s="128"/>
      <c r="AH935" s="346" t="s">
        <v>428</v>
      </c>
      <c r="AI935" s="343"/>
      <c r="AJ935" s="343"/>
      <c r="AK935" s="343"/>
      <c r="AL935" s="343" t="s">
        <v>21</v>
      </c>
      <c r="AM935" s="343"/>
      <c r="AN935" s="343"/>
      <c r="AO935" s="348"/>
      <c r="AP935" s="349" t="s">
        <v>356</v>
      </c>
      <c r="AQ935" s="349"/>
      <c r="AR935" s="349"/>
      <c r="AS935" s="349"/>
      <c r="AT935" s="349"/>
      <c r="AU935" s="349"/>
      <c r="AV935" s="349"/>
      <c r="AW935" s="349"/>
      <c r="AX935" s="349"/>
    </row>
    <row r="936" spans="1:50" ht="30" customHeight="1">
      <c r="A936" s="358">
        <v>1</v>
      </c>
      <c r="B936" s="358">
        <v>1</v>
      </c>
      <c r="C936" s="340" t="s">
        <v>563</v>
      </c>
      <c r="D936" s="326"/>
      <c r="E936" s="326"/>
      <c r="F936" s="326"/>
      <c r="G936" s="326"/>
      <c r="H936" s="326"/>
      <c r="I936" s="326"/>
      <c r="J936" s="327">
        <v>9010401028746</v>
      </c>
      <c r="K936" s="328"/>
      <c r="L936" s="328"/>
      <c r="M936" s="328"/>
      <c r="N936" s="328"/>
      <c r="O936" s="328"/>
      <c r="P936" s="329" t="s">
        <v>539</v>
      </c>
      <c r="Q936" s="329"/>
      <c r="R936" s="329"/>
      <c r="S936" s="329"/>
      <c r="T936" s="329"/>
      <c r="U936" s="329"/>
      <c r="V936" s="329"/>
      <c r="W936" s="329"/>
      <c r="X936" s="329"/>
      <c r="Y936" s="330">
        <v>9</v>
      </c>
      <c r="Z936" s="331"/>
      <c r="AA936" s="331"/>
      <c r="AB936" s="332"/>
      <c r="AC936" s="342" t="s">
        <v>540</v>
      </c>
      <c r="AD936" s="350"/>
      <c r="AE936" s="350"/>
      <c r="AF936" s="350"/>
      <c r="AG936" s="350"/>
      <c r="AH936" s="351" t="s">
        <v>541</v>
      </c>
      <c r="AI936" s="352"/>
      <c r="AJ936" s="352"/>
      <c r="AK936" s="352"/>
      <c r="AL936" s="336" t="s">
        <v>541</v>
      </c>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355</v>
      </c>
      <c r="K968" s="344"/>
      <c r="L968" s="344"/>
      <c r="M968" s="344"/>
      <c r="N968" s="344"/>
      <c r="O968" s="344"/>
      <c r="P968" s="345" t="s">
        <v>328</v>
      </c>
      <c r="Q968" s="345"/>
      <c r="R968" s="345"/>
      <c r="S968" s="345"/>
      <c r="T968" s="345"/>
      <c r="U968" s="345"/>
      <c r="V968" s="345"/>
      <c r="W968" s="345"/>
      <c r="X968" s="345"/>
      <c r="Y968" s="346" t="s">
        <v>352</v>
      </c>
      <c r="Z968" s="347"/>
      <c r="AA968" s="347"/>
      <c r="AB968" s="347"/>
      <c r="AC968" s="128" t="s">
        <v>395</v>
      </c>
      <c r="AD968" s="128"/>
      <c r="AE968" s="128"/>
      <c r="AF968" s="128"/>
      <c r="AG968" s="128"/>
      <c r="AH968" s="346" t="s">
        <v>428</v>
      </c>
      <c r="AI968" s="343"/>
      <c r="AJ968" s="343"/>
      <c r="AK968" s="343"/>
      <c r="AL968" s="343" t="s">
        <v>21</v>
      </c>
      <c r="AM968" s="343"/>
      <c r="AN968" s="343"/>
      <c r="AO968" s="348"/>
      <c r="AP968" s="349" t="s">
        <v>356</v>
      </c>
      <c r="AQ968" s="349"/>
      <c r="AR968" s="349"/>
      <c r="AS968" s="349"/>
      <c r="AT968" s="349"/>
      <c r="AU968" s="349"/>
      <c r="AV968" s="349"/>
      <c r="AW968" s="349"/>
      <c r="AX968" s="349"/>
    </row>
    <row r="969" spans="1:50" ht="30" customHeight="1">
      <c r="A969" s="358">
        <v>1</v>
      </c>
      <c r="B969" s="358">
        <v>1</v>
      </c>
      <c r="C969" s="340" t="s">
        <v>551</v>
      </c>
      <c r="D969" s="326"/>
      <c r="E969" s="326"/>
      <c r="F969" s="326"/>
      <c r="G969" s="326"/>
      <c r="H969" s="326"/>
      <c r="I969" s="326"/>
      <c r="J969" s="327">
        <v>2180001045157</v>
      </c>
      <c r="K969" s="328"/>
      <c r="L969" s="328"/>
      <c r="M969" s="328"/>
      <c r="N969" s="328"/>
      <c r="O969" s="328"/>
      <c r="P969" s="341" t="s">
        <v>544</v>
      </c>
      <c r="Q969" s="329"/>
      <c r="R969" s="329"/>
      <c r="S969" s="329"/>
      <c r="T969" s="329"/>
      <c r="U969" s="329"/>
      <c r="V969" s="329"/>
      <c r="W969" s="329"/>
      <c r="X969" s="329"/>
      <c r="Y969" s="330">
        <v>2</v>
      </c>
      <c r="Z969" s="331"/>
      <c r="AA969" s="331"/>
      <c r="AB969" s="332"/>
      <c r="AC969" s="342" t="s">
        <v>540</v>
      </c>
      <c r="AD969" s="350"/>
      <c r="AE969" s="350"/>
      <c r="AF969" s="350"/>
      <c r="AG969" s="350"/>
      <c r="AH969" s="351" t="s">
        <v>541</v>
      </c>
      <c r="AI969" s="352"/>
      <c r="AJ969" s="352"/>
      <c r="AK969" s="352"/>
      <c r="AL969" s="336" t="s">
        <v>541</v>
      </c>
      <c r="AM969" s="337"/>
      <c r="AN969" s="337"/>
      <c r="AO969" s="338"/>
      <c r="AP969" s="339"/>
      <c r="AQ969" s="339"/>
      <c r="AR969" s="339"/>
      <c r="AS969" s="339"/>
      <c r="AT969" s="339"/>
      <c r="AU969" s="339"/>
      <c r="AV969" s="339"/>
      <c r="AW969" s="339"/>
      <c r="AX969" s="339"/>
    </row>
    <row r="970" spans="1:50" ht="30" customHeight="1">
      <c r="A970" s="358">
        <v>2</v>
      </c>
      <c r="B970" s="358">
        <v>1</v>
      </c>
      <c r="C970" s="326" t="s">
        <v>546</v>
      </c>
      <c r="D970" s="326"/>
      <c r="E970" s="326"/>
      <c r="F970" s="326"/>
      <c r="G970" s="326"/>
      <c r="H970" s="326"/>
      <c r="I970" s="326"/>
      <c r="J970" s="327">
        <v>4013301020174</v>
      </c>
      <c r="K970" s="328"/>
      <c r="L970" s="328"/>
      <c r="M970" s="328"/>
      <c r="N970" s="328"/>
      <c r="O970" s="328"/>
      <c r="P970" s="341" t="s">
        <v>545</v>
      </c>
      <c r="Q970" s="329"/>
      <c r="R970" s="329"/>
      <c r="S970" s="329"/>
      <c r="T970" s="329"/>
      <c r="U970" s="329"/>
      <c r="V970" s="329"/>
      <c r="W970" s="329"/>
      <c r="X970" s="329"/>
      <c r="Y970" s="330">
        <v>2</v>
      </c>
      <c r="Z970" s="331"/>
      <c r="AA970" s="331"/>
      <c r="AB970" s="332"/>
      <c r="AC970" s="342" t="s">
        <v>432</v>
      </c>
      <c r="AD970" s="342"/>
      <c r="AE970" s="342"/>
      <c r="AF970" s="342"/>
      <c r="AG970" s="342"/>
      <c r="AH970" s="351">
        <v>3</v>
      </c>
      <c r="AI970" s="352"/>
      <c r="AJ970" s="352"/>
      <c r="AK970" s="352"/>
      <c r="AL970" s="353" t="s">
        <v>541</v>
      </c>
      <c r="AM970" s="354"/>
      <c r="AN970" s="354"/>
      <c r="AO970" s="355"/>
      <c r="AP970" s="339"/>
      <c r="AQ970" s="339"/>
      <c r="AR970" s="339"/>
      <c r="AS970" s="339"/>
      <c r="AT970" s="339"/>
      <c r="AU970" s="339"/>
      <c r="AV970" s="339"/>
      <c r="AW970" s="339"/>
      <c r="AX970" s="339"/>
    </row>
    <row r="971" spans="1:50" ht="30" customHeight="1">
      <c r="A971" s="358">
        <v>3</v>
      </c>
      <c r="B971" s="358">
        <v>1</v>
      </c>
      <c r="C971" s="340" t="s">
        <v>542</v>
      </c>
      <c r="D971" s="326"/>
      <c r="E971" s="326"/>
      <c r="F971" s="326"/>
      <c r="G971" s="326"/>
      <c r="H971" s="326"/>
      <c r="I971" s="326"/>
      <c r="J971" s="327">
        <v>2180001045157</v>
      </c>
      <c r="K971" s="328"/>
      <c r="L971" s="328"/>
      <c r="M971" s="328"/>
      <c r="N971" s="328"/>
      <c r="O971" s="328"/>
      <c r="P971" s="341" t="s">
        <v>543</v>
      </c>
      <c r="Q971" s="329"/>
      <c r="R971" s="329"/>
      <c r="S971" s="329"/>
      <c r="T971" s="329"/>
      <c r="U971" s="329"/>
      <c r="V971" s="329"/>
      <c r="W971" s="329"/>
      <c r="X971" s="329"/>
      <c r="Y971" s="330">
        <v>0.4</v>
      </c>
      <c r="Z971" s="331"/>
      <c r="AA971" s="331"/>
      <c r="AB971" s="332"/>
      <c r="AC971" s="342" t="s">
        <v>438</v>
      </c>
      <c r="AD971" s="342"/>
      <c r="AE971" s="342"/>
      <c r="AF971" s="342"/>
      <c r="AG971" s="342"/>
      <c r="AH971" s="334" t="s">
        <v>541</v>
      </c>
      <c r="AI971" s="335"/>
      <c r="AJ971" s="335"/>
      <c r="AK971" s="335"/>
      <c r="AL971" s="336" t="s">
        <v>541</v>
      </c>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355</v>
      </c>
      <c r="K1001" s="344"/>
      <c r="L1001" s="344"/>
      <c r="M1001" s="344"/>
      <c r="N1001" s="344"/>
      <c r="O1001" s="344"/>
      <c r="P1001" s="345" t="s">
        <v>328</v>
      </c>
      <c r="Q1001" s="345"/>
      <c r="R1001" s="345"/>
      <c r="S1001" s="345"/>
      <c r="T1001" s="345"/>
      <c r="U1001" s="345"/>
      <c r="V1001" s="345"/>
      <c r="W1001" s="345"/>
      <c r="X1001" s="345"/>
      <c r="Y1001" s="346" t="s">
        <v>352</v>
      </c>
      <c r="Z1001" s="347"/>
      <c r="AA1001" s="347"/>
      <c r="AB1001" s="347"/>
      <c r="AC1001" s="128" t="s">
        <v>395</v>
      </c>
      <c r="AD1001" s="128"/>
      <c r="AE1001" s="128"/>
      <c r="AF1001" s="128"/>
      <c r="AG1001" s="128"/>
      <c r="AH1001" s="346" t="s">
        <v>428</v>
      </c>
      <c r="AI1001" s="343"/>
      <c r="AJ1001" s="343"/>
      <c r="AK1001" s="343"/>
      <c r="AL1001" s="343" t="s">
        <v>21</v>
      </c>
      <c r="AM1001" s="343"/>
      <c r="AN1001" s="343"/>
      <c r="AO1001" s="348"/>
      <c r="AP1001" s="349" t="s">
        <v>356</v>
      </c>
      <c r="AQ1001" s="349"/>
      <c r="AR1001" s="349"/>
      <c r="AS1001" s="349"/>
      <c r="AT1001" s="349"/>
      <c r="AU1001" s="349"/>
      <c r="AV1001" s="349"/>
      <c r="AW1001" s="349"/>
      <c r="AX1001" s="349"/>
    </row>
    <row r="1002" spans="1:50" ht="30" customHeight="1">
      <c r="A1002" s="358">
        <v>1</v>
      </c>
      <c r="B1002" s="358">
        <v>1</v>
      </c>
      <c r="C1002" s="326" t="s">
        <v>547</v>
      </c>
      <c r="D1002" s="326"/>
      <c r="E1002" s="326"/>
      <c r="F1002" s="326"/>
      <c r="G1002" s="326"/>
      <c r="H1002" s="326"/>
      <c r="I1002" s="326"/>
      <c r="J1002" s="327">
        <v>7010001025724</v>
      </c>
      <c r="K1002" s="328"/>
      <c r="L1002" s="328"/>
      <c r="M1002" s="328"/>
      <c r="N1002" s="328"/>
      <c r="O1002" s="328"/>
      <c r="P1002" s="329" t="s">
        <v>548</v>
      </c>
      <c r="Q1002" s="329"/>
      <c r="R1002" s="329"/>
      <c r="S1002" s="329"/>
      <c r="T1002" s="329"/>
      <c r="U1002" s="329"/>
      <c r="V1002" s="329"/>
      <c r="W1002" s="329"/>
      <c r="X1002" s="329"/>
      <c r="Y1002" s="330">
        <v>2</v>
      </c>
      <c r="Z1002" s="331"/>
      <c r="AA1002" s="331"/>
      <c r="AB1002" s="332"/>
      <c r="AC1002" s="342" t="s">
        <v>439</v>
      </c>
      <c r="AD1002" s="350"/>
      <c r="AE1002" s="350"/>
      <c r="AF1002" s="350"/>
      <c r="AG1002" s="350"/>
      <c r="AH1002" s="351" t="s">
        <v>541</v>
      </c>
      <c r="AI1002" s="352"/>
      <c r="AJ1002" s="352"/>
      <c r="AK1002" s="352"/>
      <c r="AL1002" s="336" t="s">
        <v>541</v>
      </c>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3"/>
      <c r="B1034" s="343"/>
      <c r="C1034" s="343" t="s">
        <v>26</v>
      </c>
      <c r="D1034" s="343"/>
      <c r="E1034" s="343"/>
      <c r="F1034" s="343"/>
      <c r="G1034" s="343"/>
      <c r="H1034" s="343"/>
      <c r="I1034" s="343"/>
      <c r="J1034" s="128" t="s">
        <v>355</v>
      </c>
      <c r="K1034" s="344"/>
      <c r="L1034" s="344"/>
      <c r="M1034" s="344"/>
      <c r="N1034" s="344"/>
      <c r="O1034" s="344"/>
      <c r="P1034" s="345" t="s">
        <v>328</v>
      </c>
      <c r="Q1034" s="345"/>
      <c r="R1034" s="345"/>
      <c r="S1034" s="345"/>
      <c r="T1034" s="345"/>
      <c r="U1034" s="345"/>
      <c r="V1034" s="345"/>
      <c r="W1034" s="345"/>
      <c r="X1034" s="345"/>
      <c r="Y1034" s="346" t="s">
        <v>352</v>
      </c>
      <c r="Z1034" s="347"/>
      <c r="AA1034" s="347"/>
      <c r="AB1034" s="347"/>
      <c r="AC1034" s="128" t="s">
        <v>395</v>
      </c>
      <c r="AD1034" s="128"/>
      <c r="AE1034" s="128"/>
      <c r="AF1034" s="128"/>
      <c r="AG1034" s="128"/>
      <c r="AH1034" s="346" t="s">
        <v>428</v>
      </c>
      <c r="AI1034" s="343"/>
      <c r="AJ1034" s="343"/>
      <c r="AK1034" s="343"/>
      <c r="AL1034" s="343" t="s">
        <v>21</v>
      </c>
      <c r="AM1034" s="343"/>
      <c r="AN1034" s="343"/>
      <c r="AO1034" s="348"/>
      <c r="AP1034" s="349" t="s">
        <v>356</v>
      </c>
      <c r="AQ1034" s="349"/>
      <c r="AR1034" s="349"/>
      <c r="AS1034" s="349"/>
      <c r="AT1034" s="349"/>
      <c r="AU1034" s="349"/>
      <c r="AV1034" s="349"/>
      <c r="AW1034" s="349"/>
      <c r="AX1034" s="349"/>
    </row>
    <row r="1035" spans="1:50" ht="30" customHeight="1">
      <c r="A1035" s="358">
        <v>1</v>
      </c>
      <c r="B1035" s="358">
        <v>1</v>
      </c>
      <c r="C1035" s="326" t="s">
        <v>549</v>
      </c>
      <c r="D1035" s="326"/>
      <c r="E1035" s="326"/>
      <c r="F1035" s="326"/>
      <c r="G1035" s="326"/>
      <c r="H1035" s="326"/>
      <c r="I1035" s="326"/>
      <c r="J1035" s="327"/>
      <c r="K1035" s="328"/>
      <c r="L1035" s="328"/>
      <c r="M1035" s="328"/>
      <c r="N1035" s="328"/>
      <c r="O1035" s="328"/>
      <c r="P1035" s="329" t="s">
        <v>550</v>
      </c>
      <c r="Q1035" s="329"/>
      <c r="R1035" s="329"/>
      <c r="S1035" s="329"/>
      <c r="T1035" s="329"/>
      <c r="U1035" s="329"/>
      <c r="V1035" s="329"/>
      <c r="W1035" s="329"/>
      <c r="X1035" s="329"/>
      <c r="Y1035" s="330">
        <v>15</v>
      </c>
      <c r="Z1035" s="331"/>
      <c r="AA1035" s="331"/>
      <c r="AB1035" s="332"/>
      <c r="AC1035" s="342" t="s">
        <v>195</v>
      </c>
      <c r="AD1035" s="350"/>
      <c r="AE1035" s="350"/>
      <c r="AF1035" s="350"/>
      <c r="AG1035" s="350"/>
      <c r="AH1035" s="351" t="s">
        <v>541</v>
      </c>
      <c r="AI1035" s="352"/>
      <c r="AJ1035" s="352"/>
      <c r="AK1035" s="352"/>
      <c r="AL1035" s="336" t="s">
        <v>541</v>
      </c>
      <c r="AM1035" s="337"/>
      <c r="AN1035" s="337"/>
      <c r="AO1035" s="338"/>
      <c r="AP1035" s="339"/>
      <c r="AQ1035" s="339"/>
      <c r="AR1035" s="339"/>
      <c r="AS1035" s="339"/>
      <c r="AT1035" s="339"/>
      <c r="AU1035" s="339"/>
      <c r="AV1035" s="339"/>
      <c r="AW1035" s="339"/>
      <c r="AX1035" s="339"/>
    </row>
    <row r="1036" spans="1:50" ht="30" customHeight="1">
      <c r="A1036" s="358">
        <v>2</v>
      </c>
      <c r="B1036" s="358">
        <v>1</v>
      </c>
      <c r="C1036" s="326" t="s">
        <v>498</v>
      </c>
      <c r="D1036" s="326"/>
      <c r="E1036" s="326"/>
      <c r="F1036" s="326"/>
      <c r="G1036" s="326"/>
      <c r="H1036" s="326"/>
      <c r="I1036" s="326"/>
      <c r="J1036" s="327">
        <v>6000012070001</v>
      </c>
      <c r="K1036" s="328"/>
      <c r="L1036" s="328"/>
      <c r="M1036" s="328"/>
      <c r="N1036" s="328"/>
      <c r="O1036" s="328"/>
      <c r="P1036" s="341" t="s">
        <v>561</v>
      </c>
      <c r="Q1036" s="329"/>
      <c r="R1036" s="329"/>
      <c r="S1036" s="329"/>
      <c r="T1036" s="329"/>
      <c r="U1036" s="329"/>
      <c r="V1036" s="329"/>
      <c r="W1036" s="329"/>
      <c r="X1036" s="329"/>
      <c r="Y1036" s="330">
        <v>0</v>
      </c>
      <c r="Z1036" s="331"/>
      <c r="AA1036" s="331"/>
      <c r="AB1036" s="332"/>
      <c r="AC1036" s="342" t="s">
        <v>195</v>
      </c>
      <c r="AD1036" s="342"/>
      <c r="AE1036" s="342"/>
      <c r="AF1036" s="342"/>
      <c r="AG1036" s="342"/>
      <c r="AH1036" s="351"/>
      <c r="AI1036" s="352"/>
      <c r="AJ1036" s="352"/>
      <c r="AK1036" s="352"/>
      <c r="AL1036" s="353" t="s">
        <v>541</v>
      </c>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355</v>
      </c>
      <c r="K1067" s="344"/>
      <c r="L1067" s="344"/>
      <c r="M1067" s="344"/>
      <c r="N1067" s="344"/>
      <c r="O1067" s="344"/>
      <c r="P1067" s="345" t="s">
        <v>328</v>
      </c>
      <c r="Q1067" s="345"/>
      <c r="R1067" s="345"/>
      <c r="S1067" s="345"/>
      <c r="T1067" s="345"/>
      <c r="U1067" s="345"/>
      <c r="V1067" s="345"/>
      <c r="W1067" s="345"/>
      <c r="X1067" s="345"/>
      <c r="Y1067" s="346" t="s">
        <v>352</v>
      </c>
      <c r="Z1067" s="347"/>
      <c r="AA1067" s="347"/>
      <c r="AB1067" s="347"/>
      <c r="AC1067" s="128" t="s">
        <v>395</v>
      </c>
      <c r="AD1067" s="128"/>
      <c r="AE1067" s="128"/>
      <c r="AF1067" s="128"/>
      <c r="AG1067" s="128"/>
      <c r="AH1067" s="346" t="s">
        <v>428</v>
      </c>
      <c r="AI1067" s="343"/>
      <c r="AJ1067" s="343"/>
      <c r="AK1067" s="343"/>
      <c r="AL1067" s="343" t="s">
        <v>21</v>
      </c>
      <c r="AM1067" s="343"/>
      <c r="AN1067" s="343"/>
      <c r="AO1067" s="348"/>
      <c r="AP1067" s="349" t="s">
        <v>356</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383</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402</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355</v>
      </c>
      <c r="K1101" s="128"/>
      <c r="L1101" s="128"/>
      <c r="M1101" s="128"/>
      <c r="N1101" s="128"/>
      <c r="O1101" s="128"/>
      <c r="P1101" s="346" t="s">
        <v>27</v>
      </c>
      <c r="Q1101" s="346"/>
      <c r="R1101" s="346"/>
      <c r="S1101" s="346"/>
      <c r="T1101" s="346"/>
      <c r="U1101" s="346"/>
      <c r="V1101" s="346"/>
      <c r="W1101" s="346"/>
      <c r="X1101" s="346"/>
      <c r="Y1101" s="128" t="s">
        <v>357</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384</v>
      </c>
      <c r="AQ1101" s="349"/>
      <c r="AR1101" s="349"/>
      <c r="AS1101" s="349"/>
      <c r="AT1101" s="349"/>
      <c r="AU1101" s="349"/>
      <c r="AV1101" s="349"/>
      <c r="AW1101" s="349"/>
      <c r="AX1101" s="349"/>
    </row>
    <row r="1102" spans="1:50" ht="42.75" customHeight="1">
      <c r="A1102" s="358">
        <v>1</v>
      </c>
      <c r="B1102" s="358">
        <v>1</v>
      </c>
      <c r="C1102" s="356" t="s">
        <v>562</v>
      </c>
      <c r="D1102" s="356"/>
      <c r="E1102" s="126" t="s">
        <v>564</v>
      </c>
      <c r="F1102" s="357"/>
      <c r="G1102" s="357"/>
      <c r="H1102" s="357"/>
      <c r="I1102" s="357"/>
      <c r="J1102" s="327">
        <v>9010401028746</v>
      </c>
      <c r="K1102" s="328"/>
      <c r="L1102" s="328"/>
      <c r="M1102" s="328"/>
      <c r="N1102" s="328"/>
      <c r="O1102" s="328"/>
      <c r="P1102" s="329" t="s">
        <v>539</v>
      </c>
      <c r="Q1102" s="329"/>
      <c r="R1102" s="329"/>
      <c r="S1102" s="329"/>
      <c r="T1102" s="329"/>
      <c r="U1102" s="329"/>
      <c r="V1102" s="329"/>
      <c r="W1102" s="329"/>
      <c r="X1102" s="329"/>
      <c r="Y1102" s="330">
        <v>9</v>
      </c>
      <c r="Z1102" s="331"/>
      <c r="AA1102" s="331"/>
      <c r="AB1102" s="332"/>
      <c r="AC1102" s="333" t="s">
        <v>432</v>
      </c>
      <c r="AD1102" s="333"/>
      <c r="AE1102" s="333"/>
      <c r="AF1102" s="333"/>
      <c r="AG1102" s="333"/>
      <c r="AH1102" s="334">
        <v>1</v>
      </c>
      <c r="AI1102" s="335"/>
      <c r="AJ1102" s="335"/>
      <c r="AK1102" s="335"/>
      <c r="AL1102" s="336" t="s">
        <v>541</v>
      </c>
      <c r="AM1102" s="337"/>
      <c r="AN1102" s="337"/>
      <c r="AO1102" s="338"/>
      <c r="AP1102" s="339"/>
      <c r="AQ1102" s="339"/>
      <c r="AR1102" s="339"/>
      <c r="AS1102" s="339"/>
      <c r="AT1102" s="339"/>
      <c r="AU1102" s="339"/>
      <c r="AV1102" s="339"/>
      <c r="AW1102" s="339"/>
      <c r="AX1102" s="339"/>
    </row>
    <row r="1103" spans="1:50" ht="30" customHeight="1">
      <c r="A1103" s="358">
        <v>2</v>
      </c>
      <c r="B1103" s="358">
        <v>1</v>
      </c>
      <c r="C1103" s="356" t="s">
        <v>553</v>
      </c>
      <c r="D1103" s="356"/>
      <c r="E1103" s="357" t="s">
        <v>542</v>
      </c>
      <c r="F1103" s="357"/>
      <c r="G1103" s="357"/>
      <c r="H1103" s="357"/>
      <c r="I1103" s="357"/>
      <c r="J1103" s="327">
        <v>2180001045157</v>
      </c>
      <c r="K1103" s="328"/>
      <c r="L1103" s="328"/>
      <c r="M1103" s="328"/>
      <c r="N1103" s="328"/>
      <c r="O1103" s="328"/>
      <c r="P1103" s="329" t="s">
        <v>552</v>
      </c>
      <c r="Q1103" s="329"/>
      <c r="R1103" s="329"/>
      <c r="S1103" s="329"/>
      <c r="T1103" s="329"/>
      <c r="U1103" s="329"/>
      <c r="V1103" s="329"/>
      <c r="W1103" s="329"/>
      <c r="X1103" s="329"/>
      <c r="Y1103" s="330">
        <v>2</v>
      </c>
      <c r="Z1103" s="331"/>
      <c r="AA1103" s="331"/>
      <c r="AB1103" s="332"/>
      <c r="AC1103" s="333" t="s">
        <v>432</v>
      </c>
      <c r="AD1103" s="333"/>
      <c r="AE1103" s="333"/>
      <c r="AF1103" s="333"/>
      <c r="AG1103" s="333"/>
      <c r="AH1103" s="334">
        <v>1</v>
      </c>
      <c r="AI1103" s="335"/>
      <c r="AJ1103" s="335"/>
      <c r="AK1103" s="335"/>
      <c r="AL1103" s="336" t="s">
        <v>560</v>
      </c>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1">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AM117">
    <cfRule type="expression" priority="1" dxfId="1">
      <formula>IF(RIGHT(TEXT(AM117,"0.#"),1)=".",FALSE,TRUE)</formula>
    </cfRule>
    <cfRule type="expression" priority="2" dxfId="0">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18" max="49" man="1"/>
    <brk id="739" max="49" man="1"/>
    <brk id="778"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t="s">
        <v>467</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2018-06-22T05:39:04Z</dcterms:created>
  <dcterms:modified xsi:type="dcterms:W3CDTF">2018-06-22T05:39:57Z</dcterms:modified>
  <cp:category/>
  <cp:version/>
  <cp:contentType/>
  <cp:contentStatus/>
</cp:coreProperties>
</file>