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<sst xmlns="http://schemas.openxmlformats.org/spreadsheetml/2006/main" count="2065" uniqueCount="513">
  <si>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</si>
  <si>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</si>
  <si>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</si>
  <si>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</si>
  <si>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</si>
  <si>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</si>
  <si>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</si>
  <si>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</si>
  <si>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</si>
  <si>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</si>
  <si>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</si>
  <si>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</si>
  <si>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</si>
  <si>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</si>
  <si>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</si>
  <si>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</si>
  <si>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</si>
  <si>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</si>
  <si>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</si>
  <si>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</si>
  <si>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</si>
  <si>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</si>
  <si>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</si>
  <si>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</si>
  <si>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</si>
  <si>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</si>
  <si>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</si>
  <si>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</si>
  <si>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</si>
  <si>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</si>
  <si>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</si>
  <si>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</si>
  <si>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</si>
  <si>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</si>
  <si>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</si>
  <si>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</si>
  <si>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</si>
  <si>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</si>
  <si>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</si>
  <si>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</si>
  <si>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</si>
  <si>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</si>
  <si>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</si>
  <si>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</si>
  <si>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</si>
  <si>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</si>
  <si>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</si>
  <si>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</si>
  <si>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</si>
  <si>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</si>
  <si>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</si>
  <si>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</si>
  <si>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</si>
  <si>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</si>
  <si>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</si>
  <si>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</si>
  <si>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</si>
  <si>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</si>
  <si>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</si>
  <si>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</si>
  <si>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</si>
  <si>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</si>
  <si>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</si>
  <si>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</si>
  <si>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</si>
  <si>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</si>
  <si>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</si>
  <si>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</si>
  <si>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</si>
  <si>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</si>
  <si>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</si>
  <si>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</si>
  <si>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</si>
  <si>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</si>
  <si>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</si>
  <si>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</si>
  <si>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</si>
  <si>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</si>
  <si>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</si>
  <si>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</si>
  <si>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</si>
  <si>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</si>
  <si>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</si>
  <si>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</si>
  <si>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</si>
  <si>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</si>
  <si>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</si>
  <si>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</si>
  <si>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</si>
  <si>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</si>
  <si>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</si>
  <si>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</si>
  <si>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</si>
  <si>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</si>
  <si>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</si>
  <si>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</si>
  <si>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</si>
  <si>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</si>
  <si>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</si>
  <si>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</si>
  <si>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</si>
  <si>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</si>
  <si>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</si>
  <si>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</si>
  <si>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</si>
  <si>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</si>
  <si>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</si>
  <si>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</si>
  <si>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</si>
  <si>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</si>
  <si>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</si>
  <si>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</si>
  <si>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</si>
  <si>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</si>
  <si>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</si>
  <si>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</si>
  <si>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</si>
  <si>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</si>
  <si>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</si>
  <si>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</si>
  <si>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</si>
  <si>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</si>
  <si>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</si>
  <si>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</si>
  <si>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</si>
  <si>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</si>
  <si>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</si>
  <si>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</si>
  <si>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</si>
  <si>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</si>
  <si>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</si>
  <si>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</si>
  <si>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</si>
  <si>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</si>
  <si>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</si>
  <si>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</si>
  <si>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</si>
  <si>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</si>
  <si>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</si>
  <si>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</si>
  <si>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</si>
  <si>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</si>
  <si>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</si>
  <si>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</si>
  <si>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</si>
  <si>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</si>
  <si>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</si>
  <si>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</si>
  <si>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</si>
  <si>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</si>
  <si>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</si>
  <si>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</si>
  <si>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</si>
  <si>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</si>
  <si>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</si>
  <si>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</si>
  <si>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</si>
  <si>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</si>
  <si>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</si>
  <si>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</si>
  <si>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</si>
  <si>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</si>
  <si>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</si>
  <si>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</si>
  <si>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</si>
  <si>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</si>
  <si>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</si>
  <si>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</si>
  <si>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</si>
  <si>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</si>
  <si>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</si>
  <si>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</si>
  <si>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</si>
  <si>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</si>
  <si>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</si>
  <si>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</si>
  <si>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</si>
  <si>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</si>
  <si>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</si>
  <si>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</si>
  <si>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</si>
  <si>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</si>
  <si>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</si>
  <si>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</si>
  <si>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</si>
  <si>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</si>
  <si>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</si>
  <si>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</si>
  <si>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</si>
  <si>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</si>
  <si>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</si>
  <si>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</si>
  <si>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</si>
  <si>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</si>
  <si>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</si>
  <si>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</si>
  <si>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</si>
  <si>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</si>
  <si>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</si>
  <si>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</si>
  <si>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</si>
  <si>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</si>
  <si>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</si>
  <si>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</si>
  <si>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</si>
  <si>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</si>
  <si>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</si>
  <si>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</si>
  <si>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</si>
  <si>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</si>
  <si>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</si>
  <si>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</si>
  <si>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</si>
  <si>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</si>
  <si>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</si>
  <si>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</si>
  <si>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</si>
  <si>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</si>
  <si>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</si>
  <si>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</si>
  <si>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</si>
  <si>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</si>
  <si>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</si>
  <si>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</si>
  <si>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</si>
  <si>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</si>
  <si>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</si>
  <si>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</si>
  <si>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</si>
  <si>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</si>
  <si>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</si>
  <si>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</si>
  <si>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</si>
  <si>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</si>
  <si>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</si>
  <si>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</si>
  <si>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</si>
  <si>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</si>
  <si>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</si>
  <si>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</si>
  <si>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</si>
  <si>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</si>
  <si>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</si>
  <si>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</si>
  <si>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</si>
  <si>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</si>
  <si>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</si>
  <si>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</si>
  <si>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</si>
  <si>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</si>
  <si>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</si>
  <si>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</si>
  <si>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</si>
  <si>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</si>
  <si>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</si>
  <si>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</si>
  <si>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</si>
  <si>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</si>
  <si>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</si>
  <si>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</si>
  <si>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</si>
  <si>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</si>
  <si>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</si>
  <si>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</si>
  <si>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</si>
  <si>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</si>
  <si>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</si>
  <si>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</si>
  <si>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</si>
  <si>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</si>
  <si>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</si>
  <si>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</si>
  <si>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</si>
  <si>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</si>
  <si>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</si>
  <si>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</si>
  <si>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</si>
  <si>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</si>
  <si>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</si>
  <si>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</si>
  <si>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</si>
  <si>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</si>
  <si>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</si>
  <si>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</si>
  <si>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</si>
  <si>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</si>
  <si>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</si>
  <si>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</si>
  <si>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</si>
  <si>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</si>
  <si>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</si>
  <si>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</si>
  <si>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</si>
  <si>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</si>
  <si>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</si>
  <si>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</si>
  <si>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</si>
  <si>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</si>
  <si>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</si>
  <si>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</si>
  <si>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</si>
  <si>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</si>
  <si>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</si>
  <si>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</si>
  <si>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</si>
  <si>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</si>
  <si>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</si>
  <si>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</si>
  <si>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</si>
  <si>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</si>
  <si>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</si>
  <si>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</si>
  <si>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</si>
  <si>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</si>
  <si>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</si>
  <si>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</si>
  <si>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</si>
  <si>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</si>
  <si>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</si>
  <si>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</si>
  <si>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</si>
  <si>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</si>
  <si>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</si>
  <si>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</si>
  <si>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</si>
  <si>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</si>
  <si>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</si>
  <si>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</si>
  <si>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</si>
  <si>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</si>
  <si>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</si>
  <si>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</si>
  <si>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</si>
  <si>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</si>
  <si>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</si>
  <si>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</si>
  <si>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</si>
  <si>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</si>
  <si>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</si>
  <si>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</si>
  <si>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</si>
  <si>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</si>
  <si>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</si>
  <si>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</si>
  <si>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</si>
  <si>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</si>
  <si>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</si>
  <si>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</si>
  <si>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</si>
  <si>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</si>
  <si>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</si>
  <si>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</si>
  <si>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</si>
  <si>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</si>
  <si>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</si>
  <si>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</si>
  <si>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</si>
  <si>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</si>
  <si>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</si>
  <si>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</si>
  <si>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</si>
  <si>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</si>
  <si>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</si>
  <si>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</si>
  <si>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</si>
  <si>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</si>
  <si>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</si>
  <si>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</si>
  <si>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</si>
  <si>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</si>
  <si>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</si>
  <si>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</si>
  <si>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</si>
  <si>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</si>
  <si>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</si>
  <si>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</si>
  <si>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</si>
  <si>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</si>
  <si>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</si>
  <si>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</si>
  <si>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</si>
  <si>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</si>
  <si>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</si>
  <si>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</si>
  <si>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</si>
  <si>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</si>
  <si>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</si>
  <si>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</si>
  <si>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</si>
  <si>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</si>
  <si>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</si>
  <si>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</si>
  <si>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</si>
  <si>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</si>
  <si>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</si>
  <si>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</si>
  <si>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</si>
  <si>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</si>
  <si>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</si>
  <si>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</si>
  <si>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</si>
  <si>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</si>
  <si>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</si>
  <si>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</si>
  <si>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</si>
  <si>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</si>
  <si>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</si>
  <si>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</si>
  <si>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</si>
  <si>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</si>
  <si>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</si>
  <si>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</si>
  <si>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</si>
  <si>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</si>
  <si>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</si>
  <si>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</si>
  <si>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</si>
  <si>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</si>
  <si>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</si>
  <si>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</si>
  <si>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</si>
  <si>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</si>
  <si>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</si>
  <si>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</si>
  <si>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</si>
  <si>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</si>
  <si>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</si>
  <si>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</si>
  <si>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</si>
  <si>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</si>
  <si>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</si>
  <si>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</si>
  <si>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</si>
  <si>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</si>
  <si>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</si>
  <si>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</si>
  <si>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</si>
  <si>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</si>
  <si>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</si>
  <si>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</si>
  <si>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</si>
  <si>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</si>
  <si>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</si>
  <si>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</si>
  <si>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</si>
  <si>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</si>
  <si>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</si>
  <si>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</si>
  <si>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</si>
  <si>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</si>
  <si>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</si>
  <si>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</si>
  <si>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</si>
  <si>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</si>
  <si>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</si>
  <si>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</si>
  <si>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</si>
  <si>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</si>
  <si>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</si>
  <si>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</si>
  <si>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</si>
  <si>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</si>
  <si>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</si>
  <si>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</si>
  <si>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</si>
  <si>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</si>
  <si>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</si>
  <si>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</si>
  <si>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</si>
  <si>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沖縄の特殊事情に伴う特別対策に必要な経費
（沖縄振興開発金融公庫・補給金）</t>
  </si>
  <si>
    <t>昭和４８年度</t>
  </si>
  <si>
    <t>沖縄振興局</t>
  </si>
  <si>
    <t>参事官（調査金融担当）</t>
  </si>
  <si>
    <t>安藤年式</t>
  </si>
  <si>
    <t>内閣府</t>
  </si>
  <si>
    <t>内閣府</t>
  </si>
  <si>
    <t>○</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</si>
  <si>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</si>
  <si>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</si>
  <si>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</si>
  <si>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公庫が実施する、セーフティネット貸付、沖縄創業者等支援貸付、沖縄離島振興貸付、小規模事業者経営改善資金貸付などの政策金融を円滑に実施するため、公庫の損益収支上の不足額について、内閣府の一般会計から補給金として交付するもの。</t>
  </si>
  <si>
    <t>沖縄振興開発金融公庫補給金</t>
  </si>
  <si>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</si>
  <si>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アンケートにおいて、毎年度一定の評価を得ている。</t>
  </si>
  <si>
    <t>「景気動向や一時的業況の変動に影響されない安定的な資金供給」に対する評価（アンケート結果）において80％以上の評価を得る。</t>
  </si>
  <si>
    <t>「景気動向や一時的業況の変動に影響されない安定的な資金供給」に対する評価（アンケート結果）</t>
  </si>
  <si>
    <t>-</t>
  </si>
  <si>
    <t>出融資実績</t>
  </si>
  <si>
    <t>百万円</t>
  </si>
  <si>
    <t>沖縄の特殊事情に伴う特別対策</t>
  </si>
  <si>
    <t>国の沖縄振興施策と一体となった政策金融や中小企業等に対する金融の円滑化の取組みを行っている。</t>
  </si>
  <si>
    <t>公庫は、一般の民間金融機関が供給することが困難な資金を供給することを目的としている。</t>
  </si>
  <si>
    <t>公庫が事業を実施することで生じる損益収支上の不足額について国が公庫に対し補給金として交付するものである。</t>
  </si>
  <si>
    <t>‐</t>
  </si>
  <si>
    <t>国の沖縄振興施策として、一般会計より支出している。</t>
  </si>
  <si>
    <t>公庫が事業を実施することで生じる損益収支上の不足額について、国が公庫に対し補給金として交付するものである。</t>
  </si>
  <si>
    <t>利鞘は悪化したものの、信用コストが大幅に減少したことから、損益収支が改善し、補給金が不要となったため。</t>
  </si>
  <si>
    <t>長期・低利の資金の円滑かつ安定的な供給を行ってる。</t>
  </si>
  <si>
    <t>　補給金予算額は、過去の実績等を踏まえ積算しているが、公庫は民間金融機関と異なり、公庫法の規定により利益金が生じた時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予測可能な範囲内で必要な額を計上しているところ。</t>
  </si>
  <si>
    <t>引き続き沖縄公庫の業務内容や実績等を的確に把握し、適正な予算の執行を図る。</t>
  </si>
  <si>
    <t>0089</t>
  </si>
  <si>
    <t>0116</t>
  </si>
  <si>
    <t>0117-2</t>
  </si>
  <si>
    <t>0078-①</t>
  </si>
  <si>
    <t>0073-①</t>
  </si>
  <si>
    <t>0079-01</t>
  </si>
  <si>
    <t>一般会計より受入</t>
  </si>
  <si>
    <t>補給金</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</si>
  <si>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</si>
  <si>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</si>
  <si>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平成29年度出融資実績は、総額では当初計画比98.2 ％と概ね見込みに見合っており、中小企業等資金は当初計画を大幅に上回る実績となっている。</t>
  </si>
  <si>
    <t>A.沖縄振興開発金融公庫</t>
  </si>
  <si>
    <t>0071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</si>
</sst>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741</xdr:row>
      <xdr:rowOff>0</xdr:rowOff>
    </xdr:from>
    <xdr:to>
      <xdr:col>25</xdr:col>
      <xdr:colOff>0</xdr:colOff>
      <xdr:row>744</xdr:row>
      <xdr:rowOff>104775</xdr:rowOff>
    </xdr:to>
    <xdr:pic>
      <xdr:nvPicPr>
        <xdr:cNvPr id="1" name="図 2"/>
        <xdr:cNvPicPr preferRelativeResize="1">
          <a:picLocks noChangeAspect="1"/>
        </xdr:cNvPicPr>
      </xdr:nvPicPr>
      <xdr:blipFill>
        <a:blip r:embed="rId1"/>
        <a:stretch>
          <a:fillRect/>
        </a:stretch>
      </xdr:blipFill>
      <xdr:spPr>
        <a:xfrm>
          <a:off x="2600325" y="33547050"/>
          <a:ext cx="2400300" cy="1162050"/>
        </a:xfrm>
        <a:prstGeom prst="rect">
          <a:avLst/>
        </a:prstGeom>
        <a:noFill/>
        <a:ln w="9525" cmpd="sng">
          <a:noFill/>
        </a:ln>
      </xdr:spPr>
    </xdr:pic>
    <xdr:clientData/>
  </xdr:twoCellAnchor>
  <xdr:twoCellAnchor editAs="oneCell">
    <xdr:from>
      <xdr:col>14</xdr:col>
      <xdr:colOff>19050</xdr:colOff>
      <xdr:row>747</xdr:row>
      <xdr:rowOff>114300</xdr:rowOff>
    </xdr:from>
    <xdr:to>
      <xdr:col>24</xdr:col>
      <xdr:colOff>85725</xdr:colOff>
      <xdr:row>749</xdr:row>
      <xdr:rowOff>190500</xdr:rowOff>
    </xdr:to>
    <xdr:pic>
      <xdr:nvPicPr>
        <xdr:cNvPr id="2" name="図 3"/>
        <xdr:cNvPicPr preferRelativeResize="1">
          <a:picLocks noChangeAspect="1"/>
        </xdr:cNvPicPr>
      </xdr:nvPicPr>
      <xdr:blipFill>
        <a:blip r:embed="rId2"/>
        <a:stretch>
          <a:fillRect/>
        </a:stretch>
      </xdr:blipFill>
      <xdr:spPr>
        <a:xfrm>
          <a:off x="2819400" y="35775900"/>
          <a:ext cx="2066925" cy="781050"/>
        </a:xfrm>
        <a:prstGeom prst="rect">
          <a:avLst/>
        </a:prstGeom>
        <a:noFill/>
        <a:ln w="9525" cmpd="sng">
          <a:noFill/>
        </a:ln>
      </xdr:spPr>
    </xdr:pic>
    <xdr:clientData/>
  </xdr:twoCellAnchor>
  <xdr:twoCellAnchor editAs="oneCell">
    <xdr:from>
      <xdr:col>18</xdr:col>
      <xdr:colOff>76200</xdr:colOff>
      <xdr:row>744</xdr:row>
      <xdr:rowOff>104775</xdr:rowOff>
    </xdr:from>
    <xdr:to>
      <xdr:col>19</xdr:col>
      <xdr:colOff>66675</xdr:colOff>
      <xdr:row>747</xdr:row>
      <xdr:rowOff>209550</xdr:rowOff>
    </xdr:to>
    <xdr:pic>
      <xdr:nvPicPr>
        <xdr:cNvPr id="3" name="図 5"/>
        <xdr:cNvPicPr preferRelativeResize="1">
          <a:picLocks noChangeAspect="1"/>
        </xdr:cNvPicPr>
      </xdr:nvPicPr>
      <xdr:blipFill>
        <a:blip r:embed="rId3"/>
        <a:stretch>
          <a:fillRect/>
        </a:stretch>
      </xdr:blipFill>
      <xdr:spPr>
        <a:xfrm>
          <a:off x="3676650" y="34709100"/>
          <a:ext cx="190500" cy="1162050"/>
        </a:xfrm>
        <a:prstGeom prst="rect">
          <a:avLst/>
        </a:prstGeom>
        <a:noFill/>
        <a:ln w="9525" cmpd="sng">
          <a:noFill/>
        </a:ln>
      </xdr:spPr>
    </xdr:pic>
    <xdr:clientData/>
  </xdr:twoCellAnchor>
  <xdr:twoCellAnchor editAs="oneCell">
    <xdr:from>
      <xdr:col>28</xdr:col>
      <xdr:colOff>9525</xdr:colOff>
      <xdr:row>741</xdr:row>
      <xdr:rowOff>304800</xdr:rowOff>
    </xdr:from>
    <xdr:to>
      <xdr:col>49</xdr:col>
      <xdr:colOff>95250</xdr:colOff>
      <xdr:row>747</xdr:row>
      <xdr:rowOff>95250</xdr:rowOff>
    </xdr:to>
    <xdr:pic>
      <xdr:nvPicPr>
        <xdr:cNvPr id="4" name="図 6"/>
        <xdr:cNvPicPr preferRelativeResize="1">
          <a:picLocks noChangeAspect="1"/>
        </xdr:cNvPicPr>
      </xdr:nvPicPr>
      <xdr:blipFill>
        <a:blip r:embed="rId4"/>
        <a:stretch>
          <a:fillRect/>
        </a:stretch>
      </xdr:blipFill>
      <xdr:spPr>
        <a:xfrm>
          <a:off x="5610225" y="33851850"/>
          <a:ext cx="4286250" cy="1905000"/>
        </a:xfrm>
        <a:prstGeom prst="rect">
          <a:avLst/>
        </a:prstGeom>
        <a:noFill/>
        <a:ln w="9525" cmpd="sng">
          <a:noFill/>
        </a:ln>
      </xdr:spPr>
    </xdr:pic>
    <xdr:clientData/>
  </xdr:twoCellAnchor>
  <xdr:twoCellAnchor editAs="oneCell">
    <xdr:from>
      <xdr:col>11</xdr:col>
      <xdr:colOff>0</xdr:colOff>
      <xdr:row>750</xdr:row>
      <xdr:rowOff>0</xdr:rowOff>
    </xdr:from>
    <xdr:to>
      <xdr:col>32</xdr:col>
      <xdr:colOff>152400</xdr:colOff>
      <xdr:row>752</xdr:row>
      <xdr:rowOff>76200</xdr:rowOff>
    </xdr:to>
    <xdr:pic>
      <xdr:nvPicPr>
        <xdr:cNvPr id="5" name="図 7"/>
        <xdr:cNvPicPr preferRelativeResize="1">
          <a:picLocks noChangeAspect="1"/>
        </xdr:cNvPicPr>
      </xdr:nvPicPr>
      <xdr:blipFill>
        <a:blip r:embed="rId5"/>
        <a:stretch>
          <a:fillRect/>
        </a:stretch>
      </xdr:blipFill>
      <xdr:spPr>
        <a:xfrm>
          <a:off x="2200275" y="36718875"/>
          <a:ext cx="4352925" cy="781050"/>
        </a:xfrm>
        <a:prstGeom prst="rect">
          <a:avLst/>
        </a:prstGeom>
        <a:noFill/>
        <a:ln w="9525" cmpd="sng">
          <a:noFill/>
        </a:ln>
      </xdr:spPr>
    </xdr:pic>
    <xdr:clientData/>
  </xdr:twoCellAnchor>
  <xdr:twoCellAnchor editAs="oneCell">
    <xdr:from>
      <xdr:col>14</xdr:col>
      <xdr:colOff>133350</xdr:colOff>
      <xdr:row>753</xdr:row>
      <xdr:rowOff>9525</xdr:rowOff>
    </xdr:from>
    <xdr:to>
      <xdr:col>25</xdr:col>
      <xdr:colOff>0</xdr:colOff>
      <xdr:row>755</xdr:row>
      <xdr:rowOff>38100</xdr:rowOff>
    </xdr:to>
    <xdr:pic>
      <xdr:nvPicPr>
        <xdr:cNvPr id="6" name="図 9"/>
        <xdr:cNvPicPr preferRelativeResize="1">
          <a:picLocks noChangeAspect="1"/>
        </xdr:cNvPicPr>
      </xdr:nvPicPr>
      <xdr:blipFill>
        <a:blip r:embed="rId6"/>
        <a:stretch>
          <a:fillRect/>
        </a:stretch>
      </xdr:blipFill>
      <xdr:spPr>
        <a:xfrm>
          <a:off x="2933700" y="37785675"/>
          <a:ext cx="20669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76</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475</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470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472</v>
      </c>
      <c r="AF5" s="703"/>
      <c r="AG5" s="703"/>
      <c r="AH5" s="703"/>
      <c r="AI5" s="703"/>
      <c r="AJ5" s="703"/>
      <c r="AK5" s="703"/>
      <c r="AL5" s="703"/>
      <c r="AM5" s="703"/>
      <c r="AN5" s="703"/>
      <c r="AO5" s="703"/>
      <c r="AP5" s="704"/>
      <c r="AQ5" s="705" t="s">
        <v>473</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42.5" customHeight="1">
      <c r="A7" s="815" t="s">
        <v>22</v>
      </c>
      <c r="B7" s="816"/>
      <c r="C7" s="816"/>
      <c r="D7" s="816"/>
      <c r="E7" s="816"/>
      <c r="F7" s="817"/>
      <c r="G7" s="818" t="s">
        <v>477</v>
      </c>
      <c r="H7" s="819"/>
      <c r="I7" s="819"/>
      <c r="J7" s="819"/>
      <c r="K7" s="819"/>
      <c r="L7" s="819"/>
      <c r="M7" s="819"/>
      <c r="N7" s="819"/>
      <c r="O7" s="819"/>
      <c r="P7" s="819"/>
      <c r="Q7" s="819"/>
      <c r="R7" s="819"/>
      <c r="S7" s="819"/>
      <c r="T7" s="819"/>
      <c r="U7" s="819"/>
      <c r="V7" s="819"/>
      <c r="W7" s="819"/>
      <c r="X7" s="820"/>
      <c r="Y7" s="379" t="s">
        <v>467</v>
      </c>
      <c r="Z7" s="280"/>
      <c r="AA7" s="280"/>
      <c r="AB7" s="280"/>
      <c r="AC7" s="280"/>
      <c r="AD7" s="380"/>
      <c r="AE7" s="367" t="s">
        <v>478</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沖縄振興、地方創生</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70.5" customHeight="1">
      <c r="A10" s="725" t="s">
        <v>29</v>
      </c>
      <c r="B10" s="726"/>
      <c r="C10" s="726"/>
      <c r="D10" s="726"/>
      <c r="E10" s="726"/>
      <c r="F10" s="726"/>
      <c r="G10" s="658" t="s">
        <v>480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1044</v>
      </c>
      <c r="Q13" s="84"/>
      <c r="R13" s="84"/>
      <c r="S13" s="84"/>
      <c r="T13" s="84"/>
      <c r="U13" s="84"/>
      <c r="V13" s="85"/>
      <c r="W13" s="83">
        <v>970</v>
      </c>
      <c r="X13" s="84"/>
      <c r="Y13" s="84"/>
      <c r="Z13" s="84"/>
      <c r="AA13" s="84"/>
      <c r="AB13" s="84"/>
      <c r="AC13" s="85"/>
      <c r="AD13" s="83">
        <v>895</v>
      </c>
      <c r="AE13" s="84"/>
      <c r="AF13" s="84"/>
      <c r="AG13" s="84"/>
      <c r="AH13" s="84"/>
      <c r="AI13" s="84"/>
      <c r="AJ13" s="85"/>
      <c r="AK13" s="83">
        <v>595</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c r="Q14" s="84"/>
      <c r="R14" s="84"/>
      <c r="S14" s="84"/>
      <c r="T14" s="84"/>
      <c r="U14" s="84"/>
      <c r="V14" s="85"/>
      <c r="W14" s="83"/>
      <c r="X14" s="84"/>
      <c r="Y14" s="84"/>
      <c r="Z14" s="84"/>
      <c r="AA14" s="84"/>
      <c r="AB14" s="84"/>
      <c r="AC14" s="85"/>
      <c r="AD14" s="83"/>
      <c r="AE14" s="84"/>
      <c r="AF14" s="84"/>
      <c r="AG14" s="84"/>
      <c r="AH14" s="84"/>
      <c r="AI14" s="84"/>
      <c r="AJ14" s="85"/>
      <c r="AK14" s="83"/>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c r="Q15" s="84"/>
      <c r="R15" s="84"/>
      <c r="S15" s="84"/>
      <c r="T15" s="84"/>
      <c r="U15" s="84"/>
      <c r="V15" s="85"/>
      <c r="W15" s="83"/>
      <c r="X15" s="84"/>
      <c r="Y15" s="84"/>
      <c r="Z15" s="84"/>
      <c r="AA15" s="84"/>
      <c r="AB15" s="84"/>
      <c r="AC15" s="85"/>
      <c r="AD15" s="83"/>
      <c r="AE15" s="84"/>
      <c r="AF15" s="84"/>
      <c r="AG15" s="84"/>
      <c r="AH15" s="84"/>
      <c r="AI15" s="84"/>
      <c r="AJ15" s="85"/>
      <c r="AK15" s="83"/>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c r="Q16" s="84"/>
      <c r="R16" s="84"/>
      <c r="S16" s="84"/>
      <c r="T16" s="84"/>
      <c r="U16" s="84"/>
      <c r="V16" s="85"/>
      <c r="W16" s="83"/>
      <c r="X16" s="84"/>
      <c r="Y16" s="84"/>
      <c r="Z16" s="84"/>
      <c r="AA16" s="84"/>
      <c r="AB16" s="84"/>
      <c r="AC16" s="85"/>
      <c r="AD16" s="83"/>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c r="Q17" s="84"/>
      <c r="R17" s="84"/>
      <c r="S17" s="84"/>
      <c r="T17" s="84"/>
      <c r="U17" s="84"/>
      <c r="V17" s="85"/>
      <c r="W17" s="83"/>
      <c r="X17" s="84"/>
      <c r="Y17" s="84"/>
      <c r="Z17" s="84"/>
      <c r="AA17" s="84"/>
      <c r="AB17" s="84"/>
      <c r="AC17" s="85"/>
      <c r="AD17" s="83"/>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1044</v>
      </c>
      <c r="Q18" s="90"/>
      <c r="R18" s="90"/>
      <c r="S18" s="90"/>
      <c r="T18" s="90"/>
      <c r="U18" s="90"/>
      <c r="V18" s="91"/>
      <c r="W18" s="89">
        <f>SUM(W13:AC17)</f>
        <v>970</v>
      </c>
      <c r="X18" s="90"/>
      <c r="Y18" s="90"/>
      <c r="Z18" s="90"/>
      <c r="AA18" s="90"/>
      <c r="AB18" s="90"/>
      <c r="AC18" s="91"/>
      <c r="AD18" s="89">
        <f>SUM(AD13:AJ17)</f>
        <v>895</v>
      </c>
      <c r="AE18" s="90"/>
      <c r="AF18" s="90"/>
      <c r="AG18" s="90"/>
      <c r="AH18" s="90"/>
      <c r="AI18" s="90"/>
      <c r="AJ18" s="91"/>
      <c r="AK18" s="89">
        <f>SUM(AK13:AQ17)</f>
        <v>595</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52</v>
      </c>
      <c r="Q19" s="84"/>
      <c r="R19" s="84"/>
      <c r="S19" s="84"/>
      <c r="T19" s="84"/>
      <c r="U19" s="84"/>
      <c r="V19" s="85"/>
      <c r="W19" s="83">
        <v>1</v>
      </c>
      <c r="X19" s="84"/>
      <c r="Y19" s="84"/>
      <c r="Z19" s="84"/>
      <c r="AA19" s="84"/>
      <c r="AB19" s="84"/>
      <c r="AC19" s="85"/>
      <c r="AD19" s="83">
        <v>1</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0.04980842911877394</v>
      </c>
      <c r="Q20" s="525"/>
      <c r="R20" s="525"/>
      <c r="S20" s="525"/>
      <c r="T20" s="525"/>
      <c r="U20" s="525"/>
      <c r="V20" s="525"/>
      <c r="W20" s="525">
        <f>IF(W18=0,"-",SUM(W19)/W18)</f>
        <v>0.0010309278350515464</v>
      </c>
      <c r="X20" s="525"/>
      <c r="Y20" s="525"/>
      <c r="Z20" s="525"/>
      <c r="AA20" s="525"/>
      <c r="AB20" s="525"/>
      <c r="AC20" s="525"/>
      <c r="AD20" s="525">
        <f>IF(AD18=0,"-",SUM(AD19)/AD18)</f>
        <v>0.0011173184357541898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f>IF(P19=0,"-",SUM(P19)/SUM(P13,P14))</f>
        <v>0.04980842911877394</v>
      </c>
      <c r="Q21" s="525"/>
      <c r="R21" s="525"/>
      <c r="S21" s="525"/>
      <c r="T21" s="525"/>
      <c r="U21" s="525"/>
      <c r="V21" s="525"/>
      <c r="W21" s="525">
        <f>IF(W19=0,"-",SUM(W19)/SUM(W13,W14))</f>
        <v>0.0010309278350515464</v>
      </c>
      <c r="X21" s="525"/>
      <c r="Y21" s="525"/>
      <c r="Z21" s="525"/>
      <c r="AA21" s="525"/>
      <c r="AB21" s="525"/>
      <c r="AC21" s="525"/>
      <c r="AD21" s="525">
        <f>IF(AD19=0,"-",SUM(AD19)/SUM(AD13,AD14))</f>
        <v>0.0011173184357541898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9.75" customHeight="1">
      <c r="A23" s="184"/>
      <c r="B23" s="185"/>
      <c r="C23" s="185"/>
      <c r="D23" s="185"/>
      <c r="E23" s="185"/>
      <c r="F23" s="186"/>
      <c r="G23" s="169" t="s">
        <v>481</v>
      </c>
      <c r="H23" s="170"/>
      <c r="I23" s="170"/>
      <c r="J23" s="170"/>
      <c r="K23" s="170"/>
      <c r="L23" s="170"/>
      <c r="M23" s="170"/>
      <c r="N23" s="170"/>
      <c r="O23" s="171"/>
      <c r="P23" s="80">
        <v>595</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595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hidden="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hidden="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c r="AR31" s="119"/>
      <c r="AS31" s="120" t="s">
        <v>308</v>
      </c>
      <c r="AT31" s="155"/>
      <c r="AU31" s="255"/>
      <c r="AV31" s="255"/>
      <c r="AW31" s="363" t="s">
        <v>296</v>
      </c>
      <c r="AX31" s="364"/>
    </row>
    <row r="32" spans="1:50" ht="23.25" customHeight="1" hidden="1">
      <c r="A32" s="501"/>
      <c r="B32" s="499"/>
      <c r="C32" s="499"/>
      <c r="D32" s="499"/>
      <c r="E32" s="499"/>
      <c r="F32" s="500"/>
      <c r="G32" s="526"/>
      <c r="H32" s="527"/>
      <c r="I32" s="527"/>
      <c r="J32" s="527"/>
      <c r="K32" s="527"/>
      <c r="L32" s="527"/>
      <c r="M32" s="527"/>
      <c r="N32" s="527"/>
      <c r="O32" s="528"/>
      <c r="P32" s="144"/>
      <c r="Q32" s="144"/>
      <c r="R32" s="144"/>
      <c r="S32" s="144"/>
      <c r="T32" s="144"/>
      <c r="U32" s="144"/>
      <c r="V32" s="144"/>
      <c r="W32" s="144"/>
      <c r="X32" s="215"/>
      <c r="Y32" s="322" t="s">
        <v>12</v>
      </c>
      <c r="Z32" s="535"/>
      <c r="AA32" s="536"/>
      <c r="AB32" s="537"/>
      <c r="AC32" s="537"/>
      <c r="AD32" s="537"/>
      <c r="AE32" s="348"/>
      <c r="AF32" s="349"/>
      <c r="AG32" s="349"/>
      <c r="AH32" s="349"/>
      <c r="AI32" s="348"/>
      <c r="AJ32" s="349"/>
      <c r="AK32" s="349"/>
      <c r="AL32" s="349"/>
      <c r="AM32" s="348"/>
      <c r="AN32" s="349"/>
      <c r="AO32" s="349"/>
      <c r="AP32" s="349"/>
      <c r="AQ32" s="86"/>
      <c r="AR32" s="87"/>
      <c r="AS32" s="87"/>
      <c r="AT32" s="88"/>
      <c r="AU32" s="349"/>
      <c r="AV32" s="349"/>
      <c r="AW32" s="349"/>
      <c r="AX32" s="351"/>
    </row>
    <row r="33" spans="1:50" ht="23.25" customHeight="1" hidden="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c r="AC33" s="508"/>
      <c r="AD33" s="508"/>
      <c r="AE33" s="348"/>
      <c r="AF33" s="349"/>
      <c r="AG33" s="349"/>
      <c r="AH33" s="349"/>
      <c r="AI33" s="348"/>
      <c r="AJ33" s="349"/>
      <c r="AK33" s="349"/>
      <c r="AL33" s="349"/>
      <c r="AM33" s="348"/>
      <c r="AN33" s="349"/>
      <c r="AO33" s="349"/>
      <c r="AP33" s="349"/>
      <c r="AQ33" s="86"/>
      <c r="AR33" s="87"/>
      <c r="AS33" s="87"/>
      <c r="AT33" s="88"/>
      <c r="AU33" s="349"/>
      <c r="AV33" s="349"/>
      <c r="AW33" s="349"/>
      <c r="AX33" s="351"/>
    </row>
    <row r="34" spans="1:50" ht="23.25" customHeight="1" hidden="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c r="AF34" s="349"/>
      <c r="AG34" s="349"/>
      <c r="AH34" s="349"/>
      <c r="AI34" s="348"/>
      <c r="AJ34" s="349"/>
      <c r="AK34" s="349"/>
      <c r="AL34" s="349"/>
      <c r="AM34" s="348"/>
      <c r="AN34" s="349"/>
      <c r="AO34" s="349"/>
      <c r="AP34" s="349"/>
      <c r="AQ34" s="86"/>
      <c r="AR34" s="87"/>
      <c r="AS34" s="87"/>
      <c r="AT34" s="88"/>
      <c r="AU34" s="349"/>
      <c r="AV34" s="349"/>
      <c r="AW34" s="349"/>
      <c r="AX34" s="351"/>
    </row>
    <row r="35" spans="1:50" ht="23.25" customHeight="1" hidden="1">
      <c r="A35" s="886" t="s">
        <v>446</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hidden="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c r="A82" s="506"/>
      <c r="B82" s="838"/>
      <c r="C82" s="538"/>
      <c r="D82" s="538"/>
      <c r="E82" s="538"/>
      <c r="F82" s="539"/>
      <c r="G82" s="487" t="s">
        <v>482</v>
      </c>
      <c r="H82" s="487"/>
      <c r="I82" s="487"/>
      <c r="J82" s="487"/>
      <c r="K82" s="487"/>
      <c r="L82" s="487"/>
      <c r="M82" s="487"/>
      <c r="N82" s="487"/>
      <c r="O82" s="487"/>
      <c r="P82" s="487"/>
      <c r="Q82" s="487"/>
      <c r="R82" s="487"/>
      <c r="S82" s="487"/>
      <c r="T82" s="487"/>
      <c r="U82" s="487"/>
      <c r="V82" s="487"/>
      <c r="W82" s="487"/>
      <c r="X82" s="487"/>
      <c r="Y82" s="487"/>
      <c r="Z82" s="487"/>
      <c r="AA82" s="738"/>
      <c r="AB82" s="486" t="s">
        <v>483</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t="s">
        <v>486</v>
      </c>
      <c r="AR86" s="255"/>
      <c r="AS86" s="120" t="s">
        <v>308</v>
      </c>
      <c r="AT86" s="155"/>
      <c r="AU86" s="255" t="s">
        <v>486</v>
      </c>
      <c r="AV86" s="255"/>
      <c r="AW86" s="363" t="s">
        <v>296</v>
      </c>
      <c r="AX86" s="364"/>
      <c r="AY86" s="10"/>
      <c r="AZ86" s="10"/>
      <c r="BA86" s="10"/>
      <c r="BB86" s="10"/>
      <c r="BC86" s="10"/>
      <c r="BD86" s="10"/>
      <c r="BE86" s="10"/>
      <c r="BF86" s="10"/>
      <c r="BG86" s="10"/>
      <c r="BH86" s="10"/>
    </row>
    <row r="87" spans="1:50" ht="23.25" customHeight="1">
      <c r="A87" s="506"/>
      <c r="B87" s="538"/>
      <c r="C87" s="538"/>
      <c r="D87" s="538"/>
      <c r="E87" s="538"/>
      <c r="F87" s="539"/>
      <c r="G87" s="214" t="s">
        <v>484</v>
      </c>
      <c r="H87" s="144"/>
      <c r="I87" s="144"/>
      <c r="J87" s="144"/>
      <c r="K87" s="144"/>
      <c r="L87" s="144"/>
      <c r="M87" s="144"/>
      <c r="N87" s="144"/>
      <c r="O87" s="215"/>
      <c r="P87" s="144" t="s">
        <v>485</v>
      </c>
      <c r="Q87" s="788"/>
      <c r="R87" s="788"/>
      <c r="S87" s="788"/>
      <c r="T87" s="788"/>
      <c r="U87" s="788"/>
      <c r="V87" s="788"/>
      <c r="W87" s="788"/>
      <c r="X87" s="789"/>
      <c r="Y87" s="741" t="s">
        <v>61</v>
      </c>
      <c r="Z87" s="742"/>
      <c r="AA87" s="743"/>
      <c r="AB87" s="537"/>
      <c r="AC87" s="537"/>
      <c r="AD87" s="537"/>
      <c r="AE87" s="348">
        <v>88.9</v>
      </c>
      <c r="AF87" s="349"/>
      <c r="AG87" s="349"/>
      <c r="AH87" s="349"/>
      <c r="AI87" s="348">
        <v>86.8</v>
      </c>
      <c r="AJ87" s="349"/>
      <c r="AK87" s="349"/>
      <c r="AL87" s="349"/>
      <c r="AM87" s="348">
        <v>86.2</v>
      </c>
      <c r="AN87" s="349"/>
      <c r="AO87" s="349"/>
      <c r="AP87" s="349"/>
      <c r="AQ87" s="86" t="s">
        <v>486</v>
      </c>
      <c r="AR87" s="87"/>
      <c r="AS87" s="87"/>
      <c r="AT87" s="88"/>
      <c r="AU87" s="349" t="s">
        <v>486</v>
      </c>
      <c r="AV87" s="349"/>
      <c r="AW87" s="349"/>
      <c r="AX87" s="351"/>
    </row>
    <row r="88" spans="1:55" ht="23.25" customHeight="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c r="AC88" s="508"/>
      <c r="AD88" s="508"/>
      <c r="AE88" s="348">
        <v>80</v>
      </c>
      <c r="AF88" s="349"/>
      <c r="AG88" s="349"/>
      <c r="AH88" s="349"/>
      <c r="AI88" s="348">
        <v>80</v>
      </c>
      <c r="AJ88" s="349"/>
      <c r="AK88" s="349"/>
      <c r="AL88" s="349"/>
      <c r="AM88" s="348">
        <v>80</v>
      </c>
      <c r="AN88" s="349"/>
      <c r="AO88" s="349"/>
      <c r="AP88" s="349"/>
      <c r="AQ88" s="86">
        <v>80</v>
      </c>
      <c r="AR88" s="87"/>
      <c r="AS88" s="87"/>
      <c r="AT88" s="88"/>
      <c r="AU88" s="349">
        <v>80</v>
      </c>
      <c r="AV88" s="349"/>
      <c r="AW88" s="349"/>
      <c r="AX88" s="351"/>
      <c r="AY88" s="10"/>
      <c r="AZ88" s="10"/>
      <c r="BA88" s="10"/>
      <c r="BB88" s="10"/>
      <c r="BC88" s="10"/>
    </row>
    <row r="89" spans="1:60" ht="23.25" customHeight="1" thickBot="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v>111.1</v>
      </c>
      <c r="AF89" s="349"/>
      <c r="AG89" s="349"/>
      <c r="AH89" s="349"/>
      <c r="AI89" s="348">
        <v>108.5</v>
      </c>
      <c r="AJ89" s="349"/>
      <c r="AK89" s="349"/>
      <c r="AL89" s="349"/>
      <c r="AM89" s="348">
        <v>107.8</v>
      </c>
      <c r="AN89" s="349"/>
      <c r="AO89" s="349"/>
      <c r="AP89" s="349"/>
      <c r="AQ89" s="86" t="s">
        <v>486</v>
      </c>
      <c r="AR89" s="87"/>
      <c r="AS89" s="87"/>
      <c r="AT89" s="88"/>
      <c r="AU89" s="349" t="s">
        <v>486</v>
      </c>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c r="A101" s="477"/>
      <c r="B101" s="478"/>
      <c r="C101" s="478"/>
      <c r="D101" s="478"/>
      <c r="E101" s="478"/>
      <c r="F101" s="479"/>
      <c r="G101" s="144" t="s">
        <v>487</v>
      </c>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t="s">
        <v>488</v>
      </c>
      <c r="AC101" s="537"/>
      <c r="AD101" s="537"/>
      <c r="AE101" s="348">
        <v>134562</v>
      </c>
      <c r="AF101" s="349"/>
      <c r="AG101" s="349"/>
      <c r="AH101" s="350"/>
      <c r="AI101" s="348">
        <v>153393</v>
      </c>
      <c r="AJ101" s="349"/>
      <c r="AK101" s="349"/>
      <c r="AL101" s="350"/>
      <c r="AM101" s="348">
        <v>151546</v>
      </c>
      <c r="AN101" s="349"/>
      <c r="AO101" s="349"/>
      <c r="AP101" s="350"/>
      <c r="AQ101" s="348"/>
      <c r="AR101" s="349"/>
      <c r="AS101" s="349"/>
      <c r="AT101" s="350"/>
      <c r="AU101" s="348"/>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488</v>
      </c>
      <c r="AC102" s="537"/>
      <c r="AD102" s="537"/>
      <c r="AE102" s="342">
        <v>144000</v>
      </c>
      <c r="AF102" s="342"/>
      <c r="AG102" s="342"/>
      <c r="AH102" s="342"/>
      <c r="AI102" s="342">
        <v>144400</v>
      </c>
      <c r="AJ102" s="342"/>
      <c r="AK102" s="342"/>
      <c r="AL102" s="342"/>
      <c r="AM102" s="342">
        <v>154400</v>
      </c>
      <c r="AN102" s="342"/>
      <c r="AO102" s="342"/>
      <c r="AP102" s="342"/>
      <c r="AQ102" s="803">
        <v>170500</v>
      </c>
      <c r="AR102" s="804"/>
      <c r="AS102" s="804"/>
      <c r="AT102" s="805"/>
      <c r="AU102" s="803"/>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461</v>
      </c>
      <c r="AR115" s="320"/>
      <c r="AS115" s="320"/>
      <c r="AT115" s="320"/>
      <c r="AU115" s="320"/>
      <c r="AV115" s="320"/>
      <c r="AW115" s="320"/>
      <c r="AX115" s="321"/>
    </row>
    <row r="116" spans="1:50" ht="23.25" customHeight="1">
      <c r="A116" s="276"/>
      <c r="B116" s="277"/>
      <c r="C116" s="277"/>
      <c r="D116" s="277"/>
      <c r="E116" s="277"/>
      <c r="F116" s="278"/>
      <c r="G116" s="335" t="s">
        <v>460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8"/>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422</v>
      </c>
      <c r="AC117" s="326"/>
      <c r="AD117" s="327"/>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461</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461</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461</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461</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t="s">
        <v>489</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486</v>
      </c>
      <c r="AR133" s="255"/>
      <c r="AS133" s="120" t="s">
        <v>308</v>
      </c>
      <c r="AT133" s="155"/>
      <c r="AU133" s="119" t="s">
        <v>486</v>
      </c>
      <c r="AV133" s="119"/>
      <c r="AW133" s="120" t="s">
        <v>296</v>
      </c>
      <c r="AX133" s="121"/>
    </row>
    <row r="134" spans="1:50" ht="39.75" customHeight="1" hidden="1">
      <c r="A134" s="983"/>
      <c r="B134" s="236"/>
      <c r="C134" s="235"/>
      <c r="D134" s="236"/>
      <c r="E134" s="235"/>
      <c r="F134" s="298"/>
      <c r="G134" s="214" t="s">
        <v>486</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486</v>
      </c>
      <c r="AC134" s="205"/>
      <c r="AD134" s="205"/>
      <c r="AE134" s="250" t="s">
        <v>486</v>
      </c>
      <c r="AF134" s="87"/>
      <c r="AG134" s="87"/>
      <c r="AH134" s="87"/>
      <c r="AI134" s="250" t="s">
        <v>486</v>
      </c>
      <c r="AJ134" s="87"/>
      <c r="AK134" s="87"/>
      <c r="AL134" s="87"/>
      <c r="AM134" s="250" t="s">
        <v>486</v>
      </c>
      <c r="AN134" s="87"/>
      <c r="AO134" s="87"/>
      <c r="AP134" s="87"/>
      <c r="AQ134" s="250" t="s">
        <v>486</v>
      </c>
      <c r="AR134" s="87"/>
      <c r="AS134" s="87"/>
      <c r="AT134" s="87"/>
      <c r="AU134" s="250" t="s">
        <v>486</v>
      </c>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486</v>
      </c>
      <c r="AC135" s="116"/>
      <c r="AD135" s="116"/>
      <c r="AE135" s="250" t="s">
        <v>486</v>
      </c>
      <c r="AF135" s="87"/>
      <c r="AG135" s="87"/>
      <c r="AH135" s="87"/>
      <c r="AI135" s="250" t="s">
        <v>486</v>
      </c>
      <c r="AJ135" s="87"/>
      <c r="AK135" s="87"/>
      <c r="AL135" s="87"/>
      <c r="AM135" s="250" t="s">
        <v>486</v>
      </c>
      <c r="AN135" s="87"/>
      <c r="AO135" s="87"/>
      <c r="AP135" s="87"/>
      <c r="AQ135" s="250" t="s">
        <v>486</v>
      </c>
      <c r="AR135" s="87"/>
      <c r="AS135" s="87"/>
      <c r="AT135" s="87"/>
      <c r="AU135" s="250" t="s">
        <v>486</v>
      </c>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thickBot="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476</v>
      </c>
      <c r="AE702" s="885"/>
      <c r="AF702" s="885"/>
      <c r="AG702" s="874" t="s">
        <v>490</v>
      </c>
      <c r="AH702" s="875"/>
      <c r="AI702" s="875"/>
      <c r="AJ702" s="875"/>
      <c r="AK702" s="875"/>
      <c r="AL702" s="875"/>
      <c r="AM702" s="875"/>
      <c r="AN702" s="875"/>
      <c r="AO702" s="875"/>
      <c r="AP702" s="875"/>
      <c r="AQ702" s="875"/>
      <c r="AR702" s="875"/>
      <c r="AS702" s="875"/>
      <c r="AT702" s="875"/>
      <c r="AU702" s="875"/>
      <c r="AV702" s="875"/>
      <c r="AW702" s="875"/>
      <c r="AX702" s="876"/>
    </row>
    <row r="703" spans="1:50" ht="27"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476</v>
      </c>
      <c r="AE703" s="138"/>
      <c r="AF703" s="138"/>
      <c r="AG703" s="650" t="s">
        <v>491</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476</v>
      </c>
      <c r="AE704" s="572"/>
      <c r="AF704" s="572"/>
      <c r="AG704" s="415" t="s">
        <v>492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493</v>
      </c>
      <c r="AE705" s="719"/>
      <c r="AF705" s="719"/>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476</v>
      </c>
      <c r="AE708" s="654"/>
      <c r="AF708" s="654"/>
      <c r="AG708" s="512" t="s">
        <v>494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493</v>
      </c>
      <c r="AE709" s="138"/>
      <c r="AF709" s="138"/>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493</v>
      </c>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476</v>
      </c>
      <c r="AE711" s="138"/>
      <c r="AF711" s="138"/>
      <c r="AG711" s="650" t="s">
        <v>495</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476</v>
      </c>
      <c r="AE712" s="572"/>
      <c r="AF712" s="572"/>
      <c r="AG712" s="580" t="s">
        <v>496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493</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493</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476</v>
      </c>
      <c r="AE715" s="654"/>
      <c r="AF715" s="763"/>
      <c r="AG715" s="512" t="s">
        <v>497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493</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50.25"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476</v>
      </c>
      <c r="AE717" s="138"/>
      <c r="AF717" s="138"/>
      <c r="AG717" s="650" t="s">
        <v>510</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493</v>
      </c>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97.5" customHeight="1">
      <c r="A726" s="607" t="s">
        <v>47</v>
      </c>
      <c r="B726" s="608"/>
      <c r="C726" s="430" t="s">
        <v>52</v>
      </c>
      <c r="D726" s="567"/>
      <c r="E726" s="567"/>
      <c r="F726" s="568"/>
      <c r="G726" s="783" t="s">
        <v>498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09"/>
      <c r="B727" s="610"/>
      <c r="C727" s="681" t="s">
        <v>56</v>
      </c>
      <c r="D727" s="682"/>
      <c r="E727" s="682"/>
      <c r="F727" s="683"/>
      <c r="G727" s="781" t="s">
        <v>499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500</v>
      </c>
      <c r="F737" s="97"/>
      <c r="G737" s="97"/>
      <c r="H737" s="97"/>
      <c r="I737" s="97"/>
      <c r="J737" s="97"/>
      <c r="K737" s="97"/>
      <c r="L737" s="97"/>
      <c r="M737" s="97"/>
      <c r="N737" s="98" t="s">
        <v>310</v>
      </c>
      <c r="O737" s="98"/>
      <c r="P737" s="98"/>
      <c r="Q737" s="98"/>
      <c r="R737" s="97" t="s">
        <v>501</v>
      </c>
      <c r="S737" s="97"/>
      <c r="T737" s="97"/>
      <c r="U737" s="97"/>
      <c r="V737" s="97"/>
      <c r="W737" s="97"/>
      <c r="X737" s="97"/>
      <c r="Y737" s="97"/>
      <c r="Z737" s="97"/>
      <c r="AA737" s="98" t="s">
        <v>311</v>
      </c>
      <c r="AB737" s="98"/>
      <c r="AC737" s="98"/>
      <c r="AD737" s="98"/>
      <c r="AE737" s="97" t="s">
        <v>502</v>
      </c>
      <c r="AF737" s="97"/>
      <c r="AG737" s="97"/>
      <c r="AH737" s="97"/>
      <c r="AI737" s="97"/>
      <c r="AJ737" s="97"/>
      <c r="AK737" s="97"/>
      <c r="AL737" s="97"/>
      <c r="AM737" s="97"/>
      <c r="AN737" s="98" t="s">
        <v>312</v>
      </c>
      <c r="AO737" s="98"/>
      <c r="AP737" s="98"/>
      <c r="AQ737" s="98"/>
      <c r="AR737" s="99" t="s">
        <v>503</v>
      </c>
      <c r="AS737" s="100"/>
      <c r="AT737" s="100"/>
      <c r="AU737" s="100"/>
      <c r="AV737" s="100"/>
      <c r="AW737" s="100"/>
      <c r="AX737" s="101"/>
      <c r="AY737" s="75"/>
      <c r="AZ737" s="75"/>
    </row>
    <row r="738" spans="1:50" ht="24.75" customHeight="1">
      <c r="A738" s="102" t="s">
        <v>313</v>
      </c>
      <c r="B738" s="103"/>
      <c r="C738" s="103"/>
      <c r="D738" s="104"/>
      <c r="E738" s="97" t="s">
        <v>504</v>
      </c>
      <c r="F738" s="97"/>
      <c r="G738" s="97"/>
      <c r="H738" s="97"/>
      <c r="I738" s="97"/>
      <c r="J738" s="97"/>
      <c r="K738" s="97"/>
      <c r="L738" s="97"/>
      <c r="M738" s="97"/>
      <c r="N738" s="98" t="s">
        <v>314</v>
      </c>
      <c r="O738" s="98"/>
      <c r="P738" s="98"/>
      <c r="Q738" s="98"/>
      <c r="R738" s="97" t="s">
        <v>505</v>
      </c>
      <c r="S738" s="97"/>
      <c r="T738" s="97"/>
      <c r="U738" s="97"/>
      <c r="V738" s="97"/>
      <c r="W738" s="97"/>
      <c r="X738" s="97"/>
      <c r="Y738" s="97"/>
      <c r="Z738" s="97"/>
      <c r="AA738" s="98" t="s">
        <v>403</v>
      </c>
      <c r="AB738" s="98"/>
      <c r="AC738" s="98"/>
      <c r="AD738" s="98"/>
      <c r="AE738" s="97" t="s">
        <v>512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t="s">
        <v>474</v>
      </c>
      <c r="F739" s="112"/>
      <c r="G739" s="112"/>
      <c r="H739" s="77" t="str">
        <f>IF(E739="","","(")</f>
        <v>(</v>
      </c>
      <c r="I739" s="92" t="s">
        <v>405</v>
      </c>
      <c r="J739" s="92"/>
      <c r="K739" s="77">
        <f>IF(OR(I739="　",I739=""),"","-")</f>
      </c>
      <c r="L739" s="93">
        <v>74</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452</v>
      </c>
      <c r="B779" s="747"/>
      <c r="C779" s="747"/>
      <c r="D779" s="747"/>
      <c r="E779" s="747"/>
      <c r="F779" s="748"/>
      <c r="G779" s="426" t="s">
        <v>511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49"/>
      <c r="C781" s="749"/>
      <c r="D781" s="749"/>
      <c r="E781" s="749"/>
      <c r="F781" s="750"/>
      <c r="G781" s="435" t="s">
        <v>506</v>
      </c>
      <c r="H781" s="436"/>
      <c r="I781" s="436"/>
      <c r="J781" s="436"/>
      <c r="K781" s="437"/>
      <c r="L781" s="438" t="s">
        <v>507</v>
      </c>
      <c r="M781" s="439"/>
      <c r="N781" s="439"/>
      <c r="O781" s="439"/>
      <c r="P781" s="439"/>
      <c r="Q781" s="439"/>
      <c r="R781" s="439"/>
      <c r="S781" s="439"/>
      <c r="T781" s="439"/>
      <c r="U781" s="439"/>
      <c r="V781" s="439"/>
      <c r="W781" s="439"/>
      <c r="X781" s="440"/>
      <c r="Y781" s="441">
        <v>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1</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142.5" customHeight="1">
      <c r="A837" s="388">
        <v>1</v>
      </c>
      <c r="B837" s="388">
        <v>1</v>
      </c>
      <c r="C837" s="411" t="s">
        <v>508</v>
      </c>
      <c r="D837" s="402"/>
      <c r="E837" s="402"/>
      <c r="F837" s="402"/>
      <c r="G837" s="402"/>
      <c r="H837" s="402"/>
      <c r="I837" s="402"/>
      <c r="J837" s="403">
        <v>7360005000440</v>
      </c>
      <c r="K837" s="404"/>
      <c r="L837" s="404"/>
      <c r="M837" s="404"/>
      <c r="N837" s="404"/>
      <c r="O837" s="404"/>
      <c r="P837" s="412" t="s">
        <v>509</v>
      </c>
      <c r="Q837" s="301"/>
      <c r="R837" s="301"/>
      <c r="S837" s="301"/>
      <c r="T837" s="301"/>
      <c r="U837" s="301"/>
      <c r="V837" s="301"/>
      <c r="W837" s="301"/>
      <c r="X837" s="301"/>
      <c r="Y837" s="302">
        <v>1</v>
      </c>
      <c r="Z837" s="303"/>
      <c r="AA837" s="303"/>
      <c r="AB837" s="304"/>
      <c r="AC837" s="312"/>
      <c r="AD837" s="410"/>
      <c r="AE837" s="410"/>
      <c r="AF837" s="410"/>
      <c r="AG837" s="410"/>
      <c r="AH837" s="405" t="s">
        <v>486</v>
      </c>
      <c r="AI837" s="406"/>
      <c r="AJ837" s="406"/>
      <c r="AK837" s="406"/>
      <c r="AL837" s="309" t="s">
        <v>486</v>
      </c>
      <c r="AM837" s="310"/>
      <c r="AN837" s="310"/>
      <c r="AO837" s="311"/>
      <c r="AP837" s="305" t="s">
        <v>486</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3"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476</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476</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476</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2018-06-22T05:43:11Z</dcterms:created>
  <dcterms:modified xsi:type="dcterms:W3CDTF">2018-06-22T05:43:30Z</dcterms:modified>
  <cp:category/>
  <cp:version/>
  <cp:contentType/>
  <cp:contentStatus/>
</cp:coreProperties>
</file>