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'行政事業レビューシート'!$A$1:$AX$977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<sst xmlns="http://schemas.openxmlformats.org/spreadsheetml/2006/main" count="2207" uniqueCount="567">
  <si>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</si>
  <si>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</si>
  <si>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</si>
  <si>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</si>
  <si>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</si>
  <si>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</si>
  <si>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</si>
  <si>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</si>
  <si>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</si>
  <si>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</si>
  <si>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</si>
  <si>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</si>
  <si>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</si>
  <si>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</si>
  <si>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</si>
  <si>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</si>
  <si>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</si>
  <si>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</si>
  <si>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</si>
  <si>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</si>
  <si>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</si>
  <si>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</si>
  <si>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</si>
  <si>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</si>
  <si>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</si>
  <si>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</si>
  <si>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</si>
  <si>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</si>
  <si>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</si>
  <si>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</si>
  <si>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</si>
  <si>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</si>
  <si>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</si>
  <si>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</si>
  <si>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</si>
  <si>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</si>
  <si>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</si>
  <si>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</si>
  <si>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</si>
  <si>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</si>
  <si>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</si>
  <si>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</si>
  <si>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</si>
  <si>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</si>
  <si>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</si>
  <si>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</si>
  <si>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</si>
  <si>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</si>
  <si>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</si>
  <si>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</si>
  <si>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</si>
  <si>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</si>
  <si>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</si>
  <si>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</si>
  <si>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</si>
  <si>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</si>
  <si>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</si>
  <si>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</si>
  <si>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</si>
  <si>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</si>
  <si>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</si>
  <si>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</si>
  <si>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</si>
  <si>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</si>
  <si>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</si>
  <si>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</si>
  <si>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</si>
  <si>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</si>
  <si>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</si>
  <si>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</si>
  <si>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</si>
  <si>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</si>
  <si>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</si>
  <si>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</si>
  <si>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</si>
  <si>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</si>
  <si>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</si>
  <si>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</si>
  <si>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</si>
  <si>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</si>
  <si>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</si>
  <si>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</si>
  <si>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</si>
  <si>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</si>
  <si>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</si>
  <si>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</si>
  <si>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</si>
  <si>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</si>
  <si>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</si>
  <si>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</si>
  <si>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</si>
  <si>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</si>
  <si>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</si>
  <si>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</si>
  <si>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</si>
  <si>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</si>
  <si>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</si>
  <si>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</si>
  <si>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</si>
  <si>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</si>
  <si>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</si>
  <si>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</si>
  <si>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</si>
  <si>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</si>
  <si>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</si>
  <si>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</si>
  <si>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</si>
  <si>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</si>
  <si>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</si>
  <si>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</si>
  <si>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</si>
  <si>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</si>
  <si>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</si>
  <si>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</si>
  <si>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</si>
  <si>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</si>
  <si>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</si>
  <si>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</si>
  <si>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</si>
  <si>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</si>
  <si>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</si>
  <si>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</si>
  <si>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</si>
  <si>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</si>
  <si>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</si>
  <si>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</si>
  <si>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</si>
  <si>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</si>
  <si>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</si>
  <si>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</si>
  <si>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</si>
  <si>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</si>
  <si>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</si>
  <si>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</si>
  <si>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</si>
  <si>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</si>
  <si>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</si>
  <si>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</si>
  <si>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</si>
  <si>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</si>
  <si>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</si>
  <si>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</si>
  <si>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</si>
  <si>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</si>
  <si>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</si>
  <si>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</si>
  <si>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</si>
  <si>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</si>
  <si>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</si>
  <si>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</si>
  <si>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</si>
  <si>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</si>
  <si>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</si>
  <si>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</si>
  <si>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</si>
  <si>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</si>
  <si>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</si>
  <si>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</si>
  <si>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</si>
  <si>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</si>
  <si>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</si>
  <si>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</si>
  <si>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</si>
  <si>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</si>
  <si>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</si>
  <si>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</si>
  <si>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</si>
  <si>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</si>
  <si>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</si>
  <si>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</si>
  <si>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</si>
  <si>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</si>
  <si>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</si>
  <si>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</si>
  <si>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</si>
  <si>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</si>
  <si>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</si>
  <si>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</si>
  <si>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</si>
  <si>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</si>
  <si>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</si>
  <si>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</si>
  <si>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</si>
  <si>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</si>
  <si>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</si>
  <si>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</si>
  <si>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</si>
  <si>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</si>
  <si>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</si>
  <si>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</si>
  <si>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</si>
  <si>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</si>
  <si>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</si>
  <si>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</si>
  <si>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</si>
  <si>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</si>
  <si>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</si>
  <si>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</si>
  <si>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</si>
  <si>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</si>
  <si>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</si>
  <si>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</si>
  <si>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</si>
  <si>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</si>
  <si>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</si>
  <si>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</si>
  <si>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</si>
  <si>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</si>
  <si>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</si>
  <si>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</si>
  <si>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</si>
  <si>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</si>
  <si>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</si>
  <si>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</si>
  <si>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</si>
  <si>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</si>
  <si>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</si>
  <si>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</si>
  <si>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</si>
  <si>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</si>
  <si>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</si>
  <si>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</si>
  <si>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</si>
  <si>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</si>
  <si>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</si>
  <si>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</si>
  <si>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</si>
  <si>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</si>
  <si>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</si>
  <si>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</si>
  <si>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</si>
  <si>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</si>
  <si>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</si>
  <si>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</si>
  <si>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</si>
  <si>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</si>
  <si>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</si>
  <si>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</si>
  <si>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</si>
  <si>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</si>
  <si>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</si>
  <si>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</si>
  <si>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</si>
  <si>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</si>
  <si>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</si>
  <si>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</si>
  <si>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</si>
  <si>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</si>
  <si>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</si>
  <si>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</si>
  <si>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</si>
  <si>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</si>
  <si>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</si>
  <si>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</si>
  <si>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</si>
  <si>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</si>
  <si>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</si>
  <si>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</si>
  <si>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</si>
  <si>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</si>
  <si>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</si>
  <si>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</si>
  <si>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</si>
  <si>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</si>
  <si>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</si>
  <si>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</si>
  <si>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</si>
  <si>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</si>
  <si>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</si>
  <si>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</si>
  <si>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</si>
  <si>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</si>
  <si>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</si>
  <si>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</si>
  <si>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</si>
  <si>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</si>
  <si>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</si>
  <si>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</si>
  <si>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</si>
  <si>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</si>
  <si>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</si>
  <si>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</si>
  <si>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</si>
  <si>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</si>
  <si>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</si>
  <si>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</si>
  <si>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</si>
  <si>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</si>
  <si>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</si>
  <si>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</si>
  <si>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</si>
  <si>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</si>
  <si>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</si>
  <si>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</si>
  <si>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</si>
  <si>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</si>
  <si>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</si>
  <si>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</si>
  <si>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</si>
  <si>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</si>
  <si>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</si>
  <si>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</si>
  <si>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</si>
  <si>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</si>
  <si>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</si>
  <si>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</si>
  <si>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</si>
  <si>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</si>
  <si>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</si>
  <si>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</si>
  <si>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</si>
  <si>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</si>
  <si>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</si>
  <si>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</si>
  <si>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</si>
  <si>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</si>
  <si>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</si>
  <si>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</si>
  <si>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</si>
  <si>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</si>
  <si>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</si>
  <si>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</si>
  <si>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</si>
  <si>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</si>
  <si>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</si>
  <si>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</si>
  <si>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</si>
  <si>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</si>
  <si>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</si>
  <si>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</si>
  <si>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</si>
  <si>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</si>
  <si>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</si>
  <si>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</si>
  <si>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</si>
  <si>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</si>
  <si>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</si>
  <si>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</si>
  <si>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</si>
  <si>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</si>
  <si>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</si>
  <si>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</si>
  <si>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</si>
  <si>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</si>
  <si>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</si>
  <si>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</si>
  <si>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</si>
  <si>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</si>
  <si>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</si>
  <si>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</si>
  <si>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</si>
  <si>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</si>
  <si>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</si>
  <si>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</si>
  <si>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</si>
  <si>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</si>
  <si>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</si>
  <si>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</si>
  <si>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</si>
  <si>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</si>
  <si>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</si>
  <si>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</si>
  <si>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</si>
  <si>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</si>
  <si>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</si>
  <si>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</si>
  <si>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</si>
  <si>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</si>
  <si>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</si>
  <si>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</si>
  <si>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</si>
  <si>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</si>
  <si>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</si>
  <si>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</si>
  <si>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</si>
  <si>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</si>
  <si>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</si>
  <si>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</si>
  <si>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</si>
  <si>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</si>
  <si>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</si>
  <si>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</si>
  <si>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</si>
  <si>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</si>
  <si>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</si>
  <si>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</si>
  <si>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</si>
  <si>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</si>
  <si>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</si>
  <si>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</si>
  <si>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</si>
  <si>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</si>
  <si>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</si>
  <si>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</si>
  <si>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</si>
  <si>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</si>
  <si>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</si>
  <si>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</si>
  <si>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</si>
  <si>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</si>
  <si>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</si>
  <si>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</si>
  <si>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</si>
  <si>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</si>
  <si>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</si>
  <si>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</si>
  <si>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</si>
  <si>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</si>
  <si>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</si>
  <si>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</si>
  <si>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</si>
  <si>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</si>
  <si>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</si>
  <si>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</si>
  <si>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</si>
  <si>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</si>
  <si>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</si>
  <si>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</si>
  <si>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</si>
  <si>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</si>
  <si>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</si>
  <si>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</si>
  <si>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</si>
  <si>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</si>
  <si>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</si>
  <si>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</si>
  <si>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</si>
  <si>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</si>
  <si>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</si>
  <si>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</si>
  <si>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</si>
  <si>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</si>
  <si>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</si>
  <si>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</si>
  <si>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</si>
  <si>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</si>
  <si>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</si>
  <si>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</si>
  <si>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</si>
  <si>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</si>
  <si>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</si>
  <si>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</si>
  <si>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</si>
  <si>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</si>
  <si>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</si>
  <si>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</si>
  <si>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</si>
  <si>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</si>
  <si>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</si>
  <si>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</si>
  <si>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</si>
  <si>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</si>
  <si>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</si>
  <si>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</si>
  <si>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</si>
  <si>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</si>
  <si>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</si>
  <si>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</si>
  <si>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</si>
  <si>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</si>
  <si>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森林整備事業に必要な経費</t>
  </si>
  <si>
    <t>内閣府　沖縄振興局</t>
  </si>
  <si>
    <t>参事官（振興第二担当）</t>
  </si>
  <si>
    <t>参事官　八百屋　市男</t>
  </si>
  <si>
    <t>○</t>
  </si>
  <si>
    <t>沖縄振興特別措置法第105条
森林法第193条
森林の間伐等の実施の促進に関する特別措置法第5条</t>
  </si>
  <si>
    <t>沖縄振興計画、沖縄振興基本方針、森林・林業基本計画、全国森林計画、森林整備保全事業計画、地域森林計画（沖縄北部、沖縄中南部、宮古八重山）、市町村森林整備計画</t>
  </si>
  <si>
    <t>森林は、林産物を供給するとともに、土砂流出防止や水資源の涵養等の多面的機能を有しており、これらの諸機能を維持・高度に発揮するために、森林の整備を県の地域森林計画や市町村森林整備計画に基づき計画的に推進する。</t>
  </si>
  <si>
    <t>森林の有する多面的機能が維持、高度に発揮されるよう、植付け、下刈り、除伐、間伐等や松くい虫被害にあいにくい山林への改質・改良を実施する。（補助率２／３等）</t>
  </si>
  <si>
    <t>-</t>
  </si>
  <si>
    <t>-</t>
  </si>
  <si>
    <t>平成33年度までに、造林面積を4,906ha(平成22年度)から5,346haまで上昇させる。</t>
  </si>
  <si>
    <t>造林面積</t>
  </si>
  <si>
    <t>ha</t>
  </si>
  <si>
    <t>沖縄21世紀ビジョン実施計画</t>
  </si>
  <si>
    <t>造林面積</t>
  </si>
  <si>
    <t>年度執行額（国費）／造林面積</t>
  </si>
  <si>
    <t>百万円</t>
  </si>
  <si>
    <t>国費/造林面積</t>
  </si>
  <si>
    <t>　324.9百万円/26ha</t>
  </si>
  <si>
    <t>　332百万円/29ha</t>
  </si>
  <si>
    <t>広く県民のニーズがあり、それを的確に反映した事業である。</t>
  </si>
  <si>
    <t>適切な役割分担の下、事業が実施されている。</t>
  </si>
  <si>
    <t>森林の持つ多面的機能の発揮を図るものであり、高い優先度を持った事業である。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</si>
  <si>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</si>
  <si>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</si>
  <si>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</si>
  <si>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</si>
  <si>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現地発生材を用いた資材の使用などによりコスト縮減を行っている。</t>
  </si>
  <si>
    <t>‐</t>
  </si>
  <si>
    <t>28年度までの成果実績が中間目標値を下回っている。現在、33年度までの最終目標に向けて、事業進捗を図っているところ。</t>
  </si>
  <si>
    <t>△</t>
  </si>
  <si>
    <t>活動実績は見込みを下回っている。</t>
  </si>
  <si>
    <t>本事業の成果は、森林の持つ多面的機能の発揮に十分寄与している。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</si>
  <si>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</si>
  <si>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0108</t>
  </si>
  <si>
    <t>0066</t>
  </si>
  <si>
    <t>0063</t>
  </si>
  <si>
    <t>0069</t>
  </si>
  <si>
    <t>0062</t>
  </si>
  <si>
    <t>A.沖縄県</t>
  </si>
  <si>
    <t>県有林の森林整備に関する経費</t>
  </si>
  <si>
    <t>市町村事業等における指導監督費</t>
  </si>
  <si>
    <t>森林組合への補助金</t>
  </si>
  <si>
    <t>補助金</t>
  </si>
  <si>
    <t>事業費</t>
  </si>
  <si>
    <t>指導監督費</t>
  </si>
  <si>
    <t>C.沖縄北部森林組合</t>
  </si>
  <si>
    <t>私有林の整備</t>
  </si>
  <si>
    <t>D.国頭村森林組合</t>
  </si>
  <si>
    <t>沖縄県</t>
  </si>
  <si>
    <t>市町村有林の森林整備に関する経費等</t>
  </si>
  <si>
    <t>補助金等交付</t>
  </si>
  <si>
    <t>A.沖縄県</t>
  </si>
  <si>
    <t>B.市町村</t>
  </si>
  <si>
    <t>国頭村</t>
  </si>
  <si>
    <t>宮古島市</t>
  </si>
  <si>
    <t>名護市</t>
  </si>
  <si>
    <t>石垣市</t>
  </si>
  <si>
    <t>渡嘉敷村</t>
  </si>
  <si>
    <t>座間味村</t>
  </si>
  <si>
    <t>金武町</t>
  </si>
  <si>
    <t>伊江村</t>
  </si>
  <si>
    <t>伊平屋村</t>
  </si>
  <si>
    <t>村有林の森林整備</t>
  </si>
  <si>
    <t>市有林の森林整備</t>
  </si>
  <si>
    <t>町有林の森林整備</t>
  </si>
  <si>
    <t>C.森林組合</t>
  </si>
  <si>
    <t>沖縄北部森林組合</t>
  </si>
  <si>
    <t>沖縄県森林組合連合会</t>
  </si>
  <si>
    <t>私有林の整備</t>
  </si>
  <si>
    <t>D.森林組合、民間会社</t>
  </si>
  <si>
    <t>国頭村森林組合</t>
  </si>
  <si>
    <t>八重山森林組合</t>
  </si>
  <si>
    <t>県有林の森林整備</t>
  </si>
  <si>
    <t>林野不発弾事前探査</t>
  </si>
  <si>
    <t>県有林の森林整備</t>
  </si>
  <si>
    <t>E.森林組合、民間会社</t>
  </si>
  <si>
    <t>310.8百万円/28ha</t>
  </si>
  <si>
    <t>B.宮古島市</t>
  </si>
  <si>
    <t>E.宮古森林組合</t>
  </si>
  <si>
    <t>市有林の整備</t>
  </si>
  <si>
    <t>市有林の森林整備</t>
  </si>
  <si>
    <t>村有林の森林整備</t>
  </si>
  <si>
    <t>与那国町</t>
  </si>
  <si>
    <t>町有林の森林整備</t>
  </si>
  <si>
    <t>(株)八島建設コンサルタント</t>
  </si>
  <si>
    <t>（有）基技研</t>
  </si>
  <si>
    <t>県有林の森林整備及び保全松林緊急保護整備</t>
  </si>
  <si>
    <t>（有）三慶技研</t>
  </si>
  <si>
    <t>（有）エリア測量設計</t>
  </si>
  <si>
    <t>（株）沖縄共同技研</t>
  </si>
  <si>
    <t>（株）海秀</t>
  </si>
  <si>
    <t>宮古森林組合</t>
  </si>
  <si>
    <t>（有）読探技研</t>
  </si>
  <si>
    <t>市町村等への補助金の交付</t>
  </si>
  <si>
    <t>環境林整備（被害森林整備及び保全松林緊急保護整備）に関する経費</t>
  </si>
  <si>
    <t>市有林の整備</t>
  </si>
  <si>
    <t>県有林の整備</t>
  </si>
  <si>
    <t>-</t>
  </si>
  <si>
    <t>無</t>
  </si>
  <si>
    <t>有</t>
  </si>
  <si>
    <t>適切な入札方式により受注者は決定されており、競争性は確保されている。（一部業務において随意契約となった案件は、施行区域の森林形態、地形に熟知し、業務に精通した技術者、資機材の確保等が見込まれ、適切かつ安全に遂行可能な者が一に限られるためである。なお、価格決定にあたっては、見積書の内容を精査し、予定価格の範囲内で真に必要と認められる支出に限定している。）</t>
  </si>
  <si>
    <t>森林環境保全整備事業費補助</t>
  </si>
  <si>
    <t>320百万円／44ha</t>
  </si>
  <si>
    <t>本事業は、国土の保全や水源の涵養といった水土保全機能、生物の生息・生育の場としての生態系を保全する機能及び林産物を供給する機能等の森林の持つ様々な多面的な機能を発揮させるものである。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亜熱帯・島しょ性に適合した農林水産業の基盤整備」に係る施策として、着実な事業の推進が望まれるが、成果実績が目標値を下回っている状況である。</t>
  </si>
  <si>
    <t>引き続き農林水産省と連携し、事業の進捗状況を的確に把握し、今後の事業計画に適切に反映させる。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</si>
</sst>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740</xdr:row>
      <xdr:rowOff>0</xdr:rowOff>
    </xdr:from>
    <xdr:to>
      <xdr:col>34</xdr:col>
      <xdr:colOff>95250</xdr:colOff>
      <xdr:row>741</xdr:row>
      <xdr:rowOff>333375</xdr:rowOff>
    </xdr:to>
    <xdr:sp>
      <xdr:nvSpPr>
        <xdr:cNvPr id="1" name="正方形/長方形 1"/>
        <xdr:cNvSpPr>
          <a:spLocks/>
        </xdr:cNvSpPr>
      </xdr:nvSpPr>
      <xdr:spPr>
        <a:xfrm>
          <a:off x="3962400" y="30527625"/>
          <a:ext cx="2933700" cy="68580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311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741</xdr:row>
      <xdr:rowOff>333375</xdr:rowOff>
    </xdr:from>
    <xdr:to>
      <xdr:col>34</xdr:col>
      <xdr:colOff>95250</xdr:colOff>
      <xdr:row>742</xdr:row>
      <xdr:rowOff>323850</xdr:rowOff>
    </xdr:to>
    <xdr:sp>
      <xdr:nvSpPr>
        <xdr:cNvPr id="2" name="大かっこ 2"/>
        <xdr:cNvSpPr>
          <a:spLocks/>
        </xdr:cNvSpPr>
      </xdr:nvSpPr>
      <xdr:spPr>
        <a:xfrm>
          <a:off x="3962400" y="31213425"/>
          <a:ext cx="2933700" cy="34290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予算移し替え</a:t>
          </a:r>
        </a:p>
      </xdr:txBody>
    </xdr:sp>
    <xdr:clientData/>
  </xdr:twoCellAnchor>
  <xdr:twoCellAnchor>
    <xdr:from>
      <xdr:col>27</xdr:col>
      <xdr:colOff>38100</xdr:colOff>
      <xdr:row>742</xdr:row>
      <xdr:rowOff>323850</xdr:rowOff>
    </xdr:from>
    <xdr:to>
      <xdr:col>27</xdr:col>
      <xdr:colOff>38100</xdr:colOff>
      <xdr:row>744</xdr:row>
      <xdr:rowOff>304800</xdr:rowOff>
    </xdr:to>
    <xdr:sp>
      <xdr:nvSpPr>
        <xdr:cNvPr id="3" name="直線矢印コネクタ 3"/>
        <xdr:cNvSpPr>
          <a:spLocks/>
        </xdr:cNvSpPr>
      </xdr:nvSpPr>
      <xdr:spPr>
        <a:xfrm>
          <a:off x="5438775" y="31556325"/>
          <a:ext cx="0" cy="6858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744</xdr:row>
      <xdr:rowOff>304800</xdr:rowOff>
    </xdr:from>
    <xdr:to>
      <xdr:col>34</xdr:col>
      <xdr:colOff>95250</xdr:colOff>
      <xdr:row>746</xdr:row>
      <xdr:rowOff>295275</xdr:rowOff>
    </xdr:to>
    <xdr:sp>
      <xdr:nvSpPr>
        <xdr:cNvPr id="4" name="正方形/長方形 4"/>
        <xdr:cNvSpPr>
          <a:spLocks/>
        </xdr:cNvSpPr>
      </xdr:nvSpPr>
      <xdr:spPr>
        <a:xfrm>
          <a:off x="3962400" y="32242125"/>
          <a:ext cx="2933700" cy="69532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農林水産省（林野庁）</a:t>
          </a:r>
          <a:r>
            <a:rPr lang="en-US" cap="none" sz="1400" b="0" i="0" u="none" baseline="0">
              <a:solidFill>
                <a:srgbClr val="000000"/>
              </a:solidFill>
            </a:rPr>
            <a:t>
</a:t>
          </a:r>
          <a:r>
            <a:rPr lang="en-US" cap="none" sz="1400" b="0" i="0" u="none" baseline="0">
              <a:solidFill>
                <a:srgbClr val="000000"/>
              </a:solidFill>
            </a:rPr>
            <a:t>311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746</xdr:row>
      <xdr:rowOff>295275</xdr:rowOff>
    </xdr:from>
    <xdr:to>
      <xdr:col>34</xdr:col>
      <xdr:colOff>95250</xdr:colOff>
      <xdr:row>747</xdr:row>
      <xdr:rowOff>276225</xdr:rowOff>
    </xdr:to>
    <xdr:sp>
      <xdr:nvSpPr>
        <xdr:cNvPr id="5" name="大かっこ 5"/>
        <xdr:cNvSpPr>
          <a:spLocks/>
        </xdr:cNvSpPr>
      </xdr:nvSpPr>
      <xdr:spPr>
        <a:xfrm>
          <a:off x="3962400" y="32937450"/>
          <a:ext cx="2933700" cy="33337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沖縄県に対する補助金の交付</a:t>
          </a:r>
        </a:p>
      </xdr:txBody>
    </xdr:sp>
    <xdr:clientData/>
  </xdr:twoCellAnchor>
  <xdr:twoCellAnchor>
    <xdr:from>
      <xdr:col>6</xdr:col>
      <xdr:colOff>38100</xdr:colOff>
      <xdr:row>751</xdr:row>
      <xdr:rowOff>247650</xdr:rowOff>
    </xdr:from>
    <xdr:to>
      <xdr:col>20</xdr:col>
      <xdr:colOff>171450</xdr:colOff>
      <xdr:row>753</xdr:row>
      <xdr:rowOff>238125</xdr:rowOff>
    </xdr:to>
    <xdr:sp>
      <xdr:nvSpPr>
        <xdr:cNvPr id="6" name="正方形/長方形 6"/>
        <xdr:cNvSpPr>
          <a:spLocks/>
        </xdr:cNvSpPr>
      </xdr:nvSpPr>
      <xdr:spPr>
        <a:xfrm>
          <a:off x="1238250" y="34651950"/>
          <a:ext cx="2933700" cy="69532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rPr>
            <a:t>311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85725</xdr:colOff>
      <xdr:row>751</xdr:row>
      <xdr:rowOff>247650</xdr:rowOff>
    </xdr:from>
    <xdr:to>
      <xdr:col>48</xdr:col>
      <xdr:colOff>28575</xdr:colOff>
      <xdr:row>753</xdr:row>
      <xdr:rowOff>238125</xdr:rowOff>
    </xdr:to>
    <xdr:sp>
      <xdr:nvSpPr>
        <xdr:cNvPr id="7" name="正方形/長方形 7"/>
        <xdr:cNvSpPr>
          <a:spLocks/>
        </xdr:cNvSpPr>
      </xdr:nvSpPr>
      <xdr:spPr>
        <a:xfrm>
          <a:off x="6686550" y="34651950"/>
          <a:ext cx="2943225" cy="69532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Ａ．沖縄県</a:t>
          </a:r>
          <a:r>
            <a:rPr lang="en-US" cap="none" sz="1400" b="0" i="0" u="none" baseline="0">
              <a:solidFill>
                <a:srgbClr val="000000"/>
              </a:solidFill>
            </a:rPr>
            <a:t>
</a:t>
          </a:r>
          <a:r>
            <a:rPr lang="en-US" cap="none" sz="1400" b="0" i="0" u="none" baseline="0">
              <a:solidFill>
                <a:srgbClr val="000000"/>
              </a:solidFill>
            </a:rPr>
            <a:t>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752</xdr:row>
      <xdr:rowOff>247650</xdr:rowOff>
    </xdr:from>
    <xdr:to>
      <xdr:col>33</xdr:col>
      <xdr:colOff>85725</xdr:colOff>
      <xdr:row>752</xdr:row>
      <xdr:rowOff>247650</xdr:rowOff>
    </xdr:to>
    <xdr:sp>
      <xdr:nvSpPr>
        <xdr:cNvPr id="8" name="直線コネクタ 8"/>
        <xdr:cNvSpPr>
          <a:spLocks/>
        </xdr:cNvSpPr>
      </xdr:nvSpPr>
      <xdr:spPr>
        <a:xfrm flipH="1">
          <a:off x="4171950" y="35004375"/>
          <a:ext cx="2514600" cy="0"/>
        </a:xfrm>
        <a:prstGeom prst="line">
          <a:avLst/>
        </a:prstGeom>
        <a:noFill/>
        <a:ln w="19050" cmpd="sng">
          <a:solidFill>
            <a:srgbClr val="000000"/>
          </a:solidFill>
          <a:prstDash val="dash"/>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753</xdr:row>
      <xdr:rowOff>238125</xdr:rowOff>
    </xdr:from>
    <xdr:to>
      <xdr:col>48</xdr:col>
      <xdr:colOff>28575</xdr:colOff>
      <xdr:row>754</xdr:row>
      <xdr:rowOff>228600</xdr:rowOff>
    </xdr:to>
    <xdr:sp>
      <xdr:nvSpPr>
        <xdr:cNvPr id="9" name="大かっこ 9"/>
        <xdr:cNvSpPr>
          <a:spLocks/>
        </xdr:cNvSpPr>
      </xdr:nvSpPr>
      <xdr:spPr>
        <a:xfrm>
          <a:off x="6686550" y="35347275"/>
          <a:ext cx="2943225" cy="342900"/>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県有林の整備及び環境林整備</a:t>
          </a:r>
        </a:p>
      </xdr:txBody>
    </xdr:sp>
    <xdr:clientData/>
  </xdr:twoCellAnchor>
  <xdr:twoCellAnchor>
    <xdr:from>
      <xdr:col>13</xdr:col>
      <xdr:colOff>95250</xdr:colOff>
      <xdr:row>756</xdr:row>
      <xdr:rowOff>571500</xdr:rowOff>
    </xdr:from>
    <xdr:to>
      <xdr:col>13</xdr:col>
      <xdr:colOff>95250</xdr:colOff>
      <xdr:row>762</xdr:row>
      <xdr:rowOff>295275</xdr:rowOff>
    </xdr:to>
    <xdr:sp>
      <xdr:nvSpPr>
        <xdr:cNvPr id="10" name="直線矢印コネクタ 10"/>
        <xdr:cNvSpPr>
          <a:spLocks/>
        </xdr:cNvSpPr>
      </xdr:nvSpPr>
      <xdr:spPr>
        <a:xfrm>
          <a:off x="2695575" y="36737925"/>
          <a:ext cx="0" cy="27717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762</xdr:row>
      <xdr:rowOff>295275</xdr:rowOff>
    </xdr:from>
    <xdr:to>
      <xdr:col>20</xdr:col>
      <xdr:colOff>171450</xdr:colOff>
      <xdr:row>766</xdr:row>
      <xdr:rowOff>28575</xdr:rowOff>
    </xdr:to>
    <xdr:sp>
      <xdr:nvSpPr>
        <xdr:cNvPr id="11" name="正方形/長方形 11"/>
        <xdr:cNvSpPr>
          <a:spLocks/>
        </xdr:cNvSpPr>
      </xdr:nvSpPr>
      <xdr:spPr>
        <a:xfrm>
          <a:off x="1238250" y="39509700"/>
          <a:ext cx="2933700" cy="1057275"/>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400" b="0" i="0" u="none" baseline="0">
              <a:solidFill>
                <a:srgbClr val="000000"/>
              </a:solidFill>
            </a:rPr>
            <a:t>
</a:t>
          </a:r>
          <a:r>
            <a:rPr lang="en-US" cap="none" sz="1400" b="0" i="0" u="none" baseline="0">
              <a:solidFill>
                <a:srgbClr val="000000"/>
              </a:solidFill>
            </a:rPr>
            <a:t>19</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rPr>
            <a:t>244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38100</xdr:colOff>
      <xdr:row>766</xdr:row>
      <xdr:rowOff>28575</xdr:rowOff>
    </xdr:from>
    <xdr:to>
      <xdr:col>20</xdr:col>
      <xdr:colOff>171450</xdr:colOff>
      <xdr:row>767</xdr:row>
      <xdr:rowOff>66675</xdr:rowOff>
    </xdr:to>
    <xdr:sp>
      <xdr:nvSpPr>
        <xdr:cNvPr id="12" name="大かっこ 12"/>
        <xdr:cNvSpPr>
          <a:spLocks/>
        </xdr:cNvSpPr>
      </xdr:nvSpPr>
      <xdr:spPr>
        <a:xfrm>
          <a:off x="1238250" y="40566975"/>
          <a:ext cx="2933700"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市町村有林の整備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152400</xdr:colOff>
      <xdr:row>754</xdr:row>
      <xdr:rowOff>228600</xdr:rowOff>
    </xdr:from>
    <xdr:to>
      <xdr:col>40</xdr:col>
      <xdr:colOff>152400</xdr:colOff>
      <xdr:row>756</xdr:row>
      <xdr:rowOff>571500</xdr:rowOff>
    </xdr:to>
    <xdr:sp>
      <xdr:nvSpPr>
        <xdr:cNvPr id="13" name="直線矢印コネクタ 13"/>
        <xdr:cNvSpPr>
          <a:spLocks/>
        </xdr:cNvSpPr>
      </xdr:nvSpPr>
      <xdr:spPr>
        <a:xfrm>
          <a:off x="8153400" y="35690175"/>
          <a:ext cx="0" cy="1047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756</xdr:row>
      <xdr:rowOff>571500</xdr:rowOff>
    </xdr:from>
    <xdr:to>
      <xdr:col>48</xdr:col>
      <xdr:colOff>28575</xdr:colOff>
      <xdr:row>758</xdr:row>
      <xdr:rowOff>285750</xdr:rowOff>
    </xdr:to>
    <xdr:sp>
      <xdr:nvSpPr>
        <xdr:cNvPr id="14" name="正方形/長方形 14"/>
        <xdr:cNvSpPr>
          <a:spLocks/>
        </xdr:cNvSpPr>
      </xdr:nvSpPr>
      <xdr:spPr>
        <a:xfrm>
          <a:off x="6686550" y="36737925"/>
          <a:ext cx="2943225" cy="1047750"/>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Ｄ．森林組合、民間会社</a:t>
          </a:r>
          <a:r>
            <a:rPr lang="en-US" cap="none" sz="1400" b="0" i="0" u="none" baseline="0">
              <a:solidFill>
                <a:srgbClr val="000000"/>
              </a:solidFill>
            </a:rPr>
            <a:t>
</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森林組合　</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rPr>
            <a:t>
</a:t>
          </a:r>
          <a:r>
            <a:rPr lang="en-US" cap="none" sz="1400" b="0" i="0" u="none" baseline="0">
              <a:solidFill>
                <a:srgbClr val="000000"/>
              </a:solidFill>
            </a:rPr>
            <a:t>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85725</xdr:colOff>
      <xdr:row>758</xdr:row>
      <xdr:rowOff>285750</xdr:rowOff>
    </xdr:from>
    <xdr:to>
      <xdr:col>48</xdr:col>
      <xdr:colOff>28575</xdr:colOff>
      <xdr:row>758</xdr:row>
      <xdr:rowOff>638175</xdr:rowOff>
    </xdr:to>
    <xdr:sp>
      <xdr:nvSpPr>
        <xdr:cNvPr id="15" name="大かっこ 15"/>
        <xdr:cNvSpPr>
          <a:spLocks/>
        </xdr:cNvSpPr>
      </xdr:nvSpPr>
      <xdr:spPr>
        <a:xfrm>
          <a:off x="6686550" y="37785675"/>
          <a:ext cx="2943225" cy="35242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県有林の整備</a:t>
          </a:r>
          <a:r>
            <a:rPr lang="en-US" cap="none" sz="1200" b="0" i="0" u="none" baseline="0">
              <a:solidFill>
                <a:srgbClr val="000000"/>
              </a:solidFill>
              <a:latin typeface="ＭＳ Ｐゴシック"/>
              <a:ea typeface="ＭＳ Ｐゴシック"/>
              <a:cs typeface="ＭＳ Ｐゴシック"/>
            </a:rPr>
            <a:t>及び環境林整備</a:t>
          </a:r>
        </a:p>
      </xdr:txBody>
    </xdr:sp>
    <xdr:clientData/>
  </xdr:twoCellAnchor>
  <xdr:twoCellAnchor>
    <xdr:from>
      <xdr:col>6</xdr:col>
      <xdr:colOff>38100</xdr:colOff>
      <xdr:row>769</xdr:row>
      <xdr:rowOff>142875</xdr:rowOff>
    </xdr:from>
    <xdr:to>
      <xdr:col>20</xdr:col>
      <xdr:colOff>171450</xdr:colOff>
      <xdr:row>772</xdr:row>
      <xdr:rowOff>285750</xdr:rowOff>
    </xdr:to>
    <xdr:sp>
      <xdr:nvSpPr>
        <xdr:cNvPr id="16" name="正方形/長方形 16"/>
        <xdr:cNvSpPr>
          <a:spLocks/>
        </xdr:cNvSpPr>
      </xdr:nvSpPr>
      <xdr:spPr>
        <a:xfrm>
          <a:off x="1238250" y="41624250"/>
          <a:ext cx="2933700" cy="1085850"/>
        </a:xfrm>
        <a:prstGeom prst="rect">
          <a:avLst/>
        </a:prstGeom>
        <a:noFill/>
        <a:ln w="19050" cmpd="sng">
          <a:solidFill>
            <a:srgbClr val="000000"/>
          </a:solidFill>
          <a:prstDash val="dash"/>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Ｅ．宮古森林組合</a:t>
          </a:r>
          <a:r>
            <a:rPr lang="en-US" cap="none" sz="1400" b="0" i="0" u="none" baseline="0">
              <a:solidFill>
                <a:srgbClr val="000000"/>
              </a:solidFill>
            </a:rPr>
            <a:t>
</a:t>
          </a:r>
          <a:r>
            <a:rPr lang="en-US" cap="none" sz="1400" b="0" i="0" u="none" baseline="0">
              <a:solidFill>
                <a:srgbClr val="000000"/>
              </a:solidFill>
            </a:rPr>
            <a:t>73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38100</xdr:colOff>
      <xdr:row>772</xdr:row>
      <xdr:rowOff>285750</xdr:rowOff>
    </xdr:from>
    <xdr:to>
      <xdr:col>20</xdr:col>
      <xdr:colOff>171450</xdr:colOff>
      <xdr:row>774</xdr:row>
      <xdr:rowOff>28575</xdr:rowOff>
    </xdr:to>
    <xdr:sp>
      <xdr:nvSpPr>
        <xdr:cNvPr id="17" name="大かっこ 17"/>
        <xdr:cNvSpPr>
          <a:spLocks/>
        </xdr:cNvSpPr>
      </xdr:nvSpPr>
      <xdr:spPr>
        <a:xfrm>
          <a:off x="1238250" y="42710100"/>
          <a:ext cx="2933700" cy="37147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市有林の整備</a:t>
          </a:r>
        </a:p>
      </xdr:txBody>
    </xdr:sp>
    <xdr:clientData/>
  </xdr:twoCellAnchor>
  <xdr:twoCellAnchor>
    <xdr:from>
      <xdr:col>6</xdr:col>
      <xdr:colOff>38100</xdr:colOff>
      <xdr:row>761</xdr:row>
      <xdr:rowOff>400050</xdr:rowOff>
    </xdr:from>
    <xdr:to>
      <xdr:col>10</xdr:col>
      <xdr:colOff>66675</xdr:colOff>
      <xdr:row>762</xdr:row>
      <xdr:rowOff>295275</xdr:rowOff>
    </xdr:to>
    <xdr:sp>
      <xdr:nvSpPr>
        <xdr:cNvPr id="18" name="テキスト ボックス 18"/>
        <xdr:cNvSpPr txBox="1">
          <a:spLocks noChangeArrowheads="1"/>
        </xdr:cNvSpPr>
      </xdr:nvSpPr>
      <xdr:spPr>
        <a:xfrm>
          <a:off x="1238250" y="39166800"/>
          <a:ext cx="8286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57150</xdr:colOff>
      <xdr:row>761</xdr:row>
      <xdr:rowOff>400050</xdr:rowOff>
    </xdr:from>
    <xdr:to>
      <xdr:col>35</xdr:col>
      <xdr:colOff>38100</xdr:colOff>
      <xdr:row>767</xdr:row>
      <xdr:rowOff>66675</xdr:rowOff>
    </xdr:to>
    <xdr:grpSp>
      <xdr:nvGrpSpPr>
        <xdr:cNvPr id="19" name="グループ化 19"/>
        <xdr:cNvGrpSpPr>
          <a:grpSpLocks/>
        </xdr:cNvGrpSpPr>
      </xdr:nvGrpSpPr>
      <xdr:grpSpPr>
        <a:xfrm>
          <a:off x="4257675" y="39166800"/>
          <a:ext cx="2781300" cy="1752600"/>
          <a:chOff x="7070329" y="41543753"/>
          <a:chExt cx="2721355" cy="1748827"/>
        </a:xfrm>
        <a:solidFill>
          <a:srgbClr val="FFFFFF"/>
        </a:solidFill>
      </xdr:grpSpPr>
      <xdr:sp>
        <xdr:nvSpPr>
          <xdr:cNvPr id="20" name="正方形/長方形 20"/>
          <xdr:cNvSpPr>
            <a:spLocks/>
          </xdr:cNvSpPr>
        </xdr:nvSpPr>
        <xdr:spPr>
          <a:xfrm>
            <a:off x="7070329" y="41893518"/>
            <a:ext cx="2721355" cy="1049296"/>
          </a:xfrm>
          <a:prstGeom prst="rect">
            <a:avLst/>
          </a:prstGeom>
          <a:noFill/>
          <a:ln w="19050" cmpd="sng">
            <a:solidFill>
              <a:srgbClr val="000000"/>
            </a:solidFill>
            <a:headEnd type="none"/>
            <a:tailEnd type="none"/>
          </a:ln>
        </xdr:spPr>
        <xdr:txBody>
          <a:bodyPr vertOverflow="clip" wrap="square" lIns="91440" tIns="108000" rIns="91440" bIns="45720" anchor="ctr"/>
          <a:p>
            <a:pPr algn="ctr">
              <a:defRPr/>
            </a:pPr>
            <a:r>
              <a:rPr lang="en-US" cap="none" sz="1400" b="0" i="0" u="none" baseline="0">
                <a:solidFill>
                  <a:srgbClr val="000000"/>
                </a:solidFill>
                <a:latin typeface="ＭＳ Ｐゴシック"/>
                <a:ea typeface="ＭＳ Ｐゴシック"/>
                <a:cs typeface="ＭＳ Ｐゴシック"/>
              </a:rPr>
              <a:t>Ｃ．森林組合</a:t>
            </a:r>
            <a:r>
              <a:rPr lang="en-US" cap="none" sz="1400" b="0" i="0" u="none" baseline="0">
                <a:solidFill>
                  <a:srgbClr val="000000"/>
                </a:solidFill>
              </a:rPr>
              <a:t>
</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森林組合</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sp>
        <xdr:nvSpPr>
          <xdr:cNvPr id="21" name="大かっこ 21"/>
          <xdr:cNvSpPr>
            <a:spLocks/>
          </xdr:cNvSpPr>
        </xdr:nvSpPr>
        <xdr:spPr>
          <a:xfrm>
            <a:off x="7070329" y="42942815"/>
            <a:ext cx="2721355" cy="349765"/>
          </a:xfrm>
          <a:prstGeom prst="bracketPair">
            <a:avLst/>
          </a:prstGeom>
          <a:noFill/>
          <a:ln w="19050" cmpd="sng">
            <a:solidFill>
              <a:srgbClr val="000000"/>
            </a:solidFill>
            <a:headEnd type="none"/>
            <a:tailEnd type="none"/>
          </a:ln>
        </xdr:spPr>
        <xdr:txBody>
          <a:bodyPr vertOverflow="clip" wrap="square" lIns="91440" tIns="72000" rIns="91440" bIns="45720" anchor="ctr"/>
          <a:p>
            <a:pPr algn="ctr">
              <a:defRPr/>
            </a:pPr>
            <a:r>
              <a:rPr lang="en-US" cap="none" sz="1200" b="0" i="0" u="none" baseline="0">
                <a:solidFill>
                  <a:srgbClr val="000000"/>
                </a:solidFill>
                <a:latin typeface="ＭＳ Ｐゴシック"/>
                <a:ea typeface="ＭＳ Ｐゴシック"/>
                <a:cs typeface="ＭＳ Ｐゴシック"/>
              </a:rPr>
              <a:t>私有林の整備</a:t>
            </a:r>
          </a:p>
        </xdr:txBody>
      </xdr:sp>
      <xdr:sp>
        <xdr:nvSpPr>
          <xdr:cNvPr id="22" name="テキスト ボックス 22"/>
          <xdr:cNvSpPr txBox="1">
            <a:spLocks noChangeArrowheads="1"/>
          </xdr:cNvSpPr>
        </xdr:nvSpPr>
        <xdr:spPr>
          <a:xfrm>
            <a:off x="7070329" y="41543753"/>
            <a:ext cx="773545" cy="34976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33</xdr:col>
      <xdr:colOff>85725</xdr:colOff>
      <xdr:row>756</xdr:row>
      <xdr:rowOff>219075</xdr:rowOff>
    </xdr:from>
    <xdr:to>
      <xdr:col>41</xdr:col>
      <xdr:colOff>161925</xdr:colOff>
      <xdr:row>756</xdr:row>
      <xdr:rowOff>571500</xdr:rowOff>
    </xdr:to>
    <xdr:sp>
      <xdr:nvSpPr>
        <xdr:cNvPr id="23" name="テキスト ボックス 23"/>
        <xdr:cNvSpPr txBox="1">
          <a:spLocks noChangeArrowheads="1"/>
        </xdr:cNvSpPr>
      </xdr:nvSpPr>
      <xdr:spPr>
        <a:xfrm>
          <a:off x="6686550" y="36385500"/>
          <a:ext cx="16764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38100</xdr:colOff>
      <xdr:row>768</xdr:row>
      <xdr:rowOff>104775</xdr:rowOff>
    </xdr:from>
    <xdr:to>
      <xdr:col>14</xdr:col>
      <xdr:colOff>104775</xdr:colOff>
      <xdr:row>769</xdr:row>
      <xdr:rowOff>142875</xdr:rowOff>
    </xdr:to>
    <xdr:sp>
      <xdr:nvSpPr>
        <xdr:cNvPr id="24" name="テキスト ボックス 24"/>
        <xdr:cNvSpPr txBox="1">
          <a:spLocks noChangeArrowheads="1"/>
        </xdr:cNvSpPr>
      </xdr:nvSpPr>
      <xdr:spPr>
        <a:xfrm>
          <a:off x="1238250" y="41271825"/>
          <a:ext cx="1666875"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指名競争入札等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767</xdr:row>
      <xdr:rowOff>66675</xdr:rowOff>
    </xdr:from>
    <xdr:to>
      <xdr:col>13</xdr:col>
      <xdr:colOff>104775</xdr:colOff>
      <xdr:row>769</xdr:row>
      <xdr:rowOff>142875</xdr:rowOff>
    </xdr:to>
    <xdr:sp>
      <xdr:nvSpPr>
        <xdr:cNvPr id="25" name="直線矢印コネクタ 25"/>
        <xdr:cNvSpPr>
          <a:spLocks/>
        </xdr:cNvSpPr>
      </xdr:nvSpPr>
      <xdr:spPr>
        <a:xfrm flipH="1">
          <a:off x="2695575" y="40919400"/>
          <a:ext cx="9525" cy="704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747</xdr:row>
      <xdr:rowOff>276225</xdr:rowOff>
    </xdr:from>
    <xdr:to>
      <xdr:col>27</xdr:col>
      <xdr:colOff>38100</xdr:colOff>
      <xdr:row>751</xdr:row>
      <xdr:rowOff>247650</xdr:rowOff>
    </xdr:to>
    <xdr:sp>
      <xdr:nvSpPr>
        <xdr:cNvPr id="26" name="フリーフォーム 26"/>
        <xdr:cNvSpPr>
          <a:spLocks/>
        </xdr:cNvSpPr>
      </xdr:nvSpPr>
      <xdr:spPr>
        <a:xfrm>
          <a:off x="2695575" y="33270825"/>
          <a:ext cx="2743200" cy="1381125"/>
        </a:xfrm>
        <a:custGeom>
          <a:pathLst>
            <a:path h="469900" w="215135">
              <a:moveTo>
                <a:pt x="215135" y="0"/>
              </a:moveTo>
              <a:lnTo>
                <a:pt x="215135" y="234950"/>
              </a:lnTo>
              <a:lnTo>
                <a:pt x="0" y="234950"/>
              </a:lnTo>
              <a:lnTo>
                <a:pt x="0" y="46990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761</xdr:row>
      <xdr:rowOff>47625</xdr:rowOff>
    </xdr:from>
    <xdr:to>
      <xdr:col>27</xdr:col>
      <xdr:colOff>47625</xdr:colOff>
      <xdr:row>762</xdr:row>
      <xdr:rowOff>295275</xdr:rowOff>
    </xdr:to>
    <xdr:sp>
      <xdr:nvSpPr>
        <xdr:cNvPr id="27" name="フリーフォーム 27"/>
        <xdr:cNvSpPr>
          <a:spLocks/>
        </xdr:cNvSpPr>
      </xdr:nvSpPr>
      <xdr:spPr>
        <a:xfrm>
          <a:off x="2695575" y="38814375"/>
          <a:ext cx="2752725" cy="695325"/>
        </a:xfrm>
        <a:custGeom>
          <a:pathLst>
            <a:path h="234950" w="430269">
              <a:moveTo>
                <a:pt x="0" y="0"/>
              </a:moveTo>
              <a:lnTo>
                <a:pt x="430269" y="0"/>
              </a:lnTo>
              <a:lnTo>
                <a:pt x="430269" y="23495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753</xdr:row>
      <xdr:rowOff>238125</xdr:rowOff>
    </xdr:from>
    <xdr:to>
      <xdr:col>20</xdr:col>
      <xdr:colOff>171450</xdr:colOff>
      <xdr:row>756</xdr:row>
      <xdr:rowOff>571500</xdr:rowOff>
    </xdr:to>
    <xdr:sp>
      <xdr:nvSpPr>
        <xdr:cNvPr id="28" name="大かっこ 28"/>
        <xdr:cNvSpPr>
          <a:spLocks/>
        </xdr:cNvSpPr>
      </xdr:nvSpPr>
      <xdr:spPr>
        <a:xfrm>
          <a:off x="1238250" y="35347275"/>
          <a:ext cx="2933700" cy="1390650"/>
        </a:xfrm>
        <a:prstGeom prst="bracketPair">
          <a:avLst/>
        </a:prstGeom>
        <a:noFill/>
        <a:ln w="19050" cmpd="sng">
          <a:solidFill>
            <a:srgbClr val="000000"/>
          </a:solidFill>
          <a:headEnd type="none"/>
          <a:tailEnd type="none"/>
        </a:ln>
      </xdr:spPr>
      <xdr:txBody>
        <a:bodyPr vertOverflow="clip" wrap="square" lIns="91440" tIns="72000" rIns="91440" bIns="45720" anchor="ctr"/>
        <a:p>
          <a:pPr algn="l">
            <a:defRPr/>
          </a:pPr>
          <a:r>
            <a:rPr lang="en-US" cap="none" sz="1200" b="0" i="0" u="none" baseline="0">
              <a:solidFill>
                <a:srgbClr val="000000"/>
              </a:solidFill>
              <a:latin typeface="ＭＳ Ｐゴシック"/>
              <a:ea typeface="ＭＳ Ｐゴシック"/>
              <a:cs typeface="ＭＳ Ｐゴシック"/>
            </a:rPr>
            <a:t>県有林の整備及び環境林整備、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県下</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市町村・森林組合に対す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る補助金の交付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指導監督費（</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0</xdr:colOff>
      <xdr:row>769</xdr:row>
      <xdr:rowOff>142875</xdr:rowOff>
    </xdr:from>
    <xdr:to>
      <xdr:col>13</xdr:col>
      <xdr:colOff>19050</xdr:colOff>
      <xdr:row>770</xdr:row>
      <xdr:rowOff>180975</xdr:rowOff>
    </xdr:to>
    <xdr:sp>
      <xdr:nvSpPr>
        <xdr:cNvPr id="29" name="テキスト ボックス 29"/>
        <xdr:cNvSpPr txBox="1">
          <a:spLocks noChangeArrowheads="1"/>
        </xdr:cNvSpPr>
      </xdr:nvSpPr>
      <xdr:spPr>
        <a:xfrm>
          <a:off x="1200150" y="41624250"/>
          <a:ext cx="14192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宮古島市の場合</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7" t="s">
        <v>0</v>
      </c>
      <c r="AK2" s="937"/>
      <c r="AL2" s="937"/>
      <c r="AM2" s="937"/>
      <c r="AN2" s="937"/>
      <c r="AO2" s="938"/>
      <c r="AP2" s="938"/>
      <c r="AQ2" s="938"/>
      <c r="AR2" s="65">
        <f>IF(OR(AO2="　",AO2=""),"","-")</f>
      </c>
      <c r="AS2" s="939">
        <v>68</v>
      </c>
      <c r="AT2" s="939"/>
      <c r="AU2" s="939"/>
      <c r="AV2" s="43">
        <f>IF(AW2="","","-")</f>
      </c>
      <c r="AW2" s="910"/>
      <c r="AX2" s="910"/>
    </row>
    <row r="3" spans="1:50" ht="21" customHeight="1" thickBot="1">
      <c r="A3" s="866" t="s">
        <v>444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459</v>
      </c>
      <c r="AK3" s="868"/>
      <c r="AL3" s="868"/>
      <c r="AM3" s="868"/>
      <c r="AN3" s="868"/>
      <c r="AO3" s="868"/>
      <c r="AP3" s="868"/>
      <c r="AQ3" s="868"/>
      <c r="AR3" s="868"/>
      <c r="AS3" s="868"/>
      <c r="AT3" s="868"/>
      <c r="AU3" s="868"/>
      <c r="AV3" s="868"/>
      <c r="AW3" s="868"/>
      <c r="AX3" s="24" t="s">
        <v>64</v>
      </c>
    </row>
    <row r="4" spans="1:50" ht="24.75" customHeight="1">
      <c r="A4" s="703" t="s">
        <v>25</v>
      </c>
      <c r="B4" s="704"/>
      <c r="C4" s="704"/>
      <c r="D4" s="704"/>
      <c r="E4" s="704"/>
      <c r="F4" s="704"/>
      <c r="G4" s="681" t="s">
        <v>460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838" t="s">
        <v>146</v>
      </c>
      <c r="H5" s="839"/>
      <c r="I5" s="839"/>
      <c r="J5" s="839"/>
      <c r="K5" s="839"/>
      <c r="L5" s="839"/>
      <c r="M5" s="840" t="s">
        <v>65</v>
      </c>
      <c r="N5" s="841"/>
      <c r="O5" s="841"/>
      <c r="P5" s="841"/>
      <c r="Q5" s="841"/>
      <c r="R5" s="842"/>
      <c r="S5" s="843" t="s">
        <v>130</v>
      </c>
      <c r="T5" s="839"/>
      <c r="U5" s="839"/>
      <c r="V5" s="839"/>
      <c r="W5" s="839"/>
      <c r="X5" s="844"/>
      <c r="Y5" s="697" t="s">
        <v>3</v>
      </c>
      <c r="Z5" s="539"/>
      <c r="AA5" s="539"/>
      <c r="AB5" s="539"/>
      <c r="AC5" s="539"/>
      <c r="AD5" s="540"/>
      <c r="AE5" s="698" t="s">
        <v>462</v>
      </c>
      <c r="AF5" s="698"/>
      <c r="AG5" s="698"/>
      <c r="AH5" s="698"/>
      <c r="AI5" s="698"/>
      <c r="AJ5" s="698"/>
      <c r="AK5" s="698"/>
      <c r="AL5" s="698"/>
      <c r="AM5" s="698"/>
      <c r="AN5" s="698"/>
      <c r="AO5" s="698"/>
      <c r="AP5" s="699"/>
      <c r="AQ5" s="700" t="s">
        <v>463</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465</v>
      </c>
      <c r="H7" s="495"/>
      <c r="I7" s="495"/>
      <c r="J7" s="495"/>
      <c r="K7" s="495"/>
      <c r="L7" s="495"/>
      <c r="M7" s="495"/>
      <c r="N7" s="495"/>
      <c r="O7" s="495"/>
      <c r="P7" s="495"/>
      <c r="Q7" s="495"/>
      <c r="R7" s="495"/>
      <c r="S7" s="495"/>
      <c r="T7" s="495"/>
      <c r="U7" s="495"/>
      <c r="V7" s="495"/>
      <c r="W7" s="495"/>
      <c r="X7" s="496"/>
      <c r="Y7" s="921" t="s">
        <v>457</v>
      </c>
      <c r="Z7" s="439"/>
      <c r="AA7" s="439"/>
      <c r="AB7" s="439"/>
      <c r="AC7" s="439"/>
      <c r="AD7" s="922"/>
      <c r="AE7" s="911" t="s">
        <v>466</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338</v>
      </c>
      <c r="B8" s="492"/>
      <c r="C8" s="492"/>
      <c r="D8" s="492"/>
      <c r="E8" s="492"/>
      <c r="F8" s="493"/>
      <c r="G8" s="940" t="str">
        <f>'入力規則等'!A26</f>
        <v>沖縄振興</v>
      </c>
      <c r="H8" s="719"/>
      <c r="I8" s="719"/>
      <c r="J8" s="719"/>
      <c r="K8" s="719"/>
      <c r="L8" s="719"/>
      <c r="M8" s="719"/>
      <c r="N8" s="719"/>
      <c r="O8" s="719"/>
      <c r="P8" s="719"/>
      <c r="Q8" s="719"/>
      <c r="R8" s="719"/>
      <c r="S8" s="719"/>
      <c r="T8" s="719"/>
      <c r="U8" s="719"/>
      <c r="V8" s="719"/>
      <c r="W8" s="719"/>
      <c r="X8" s="941"/>
      <c r="Y8" s="845" t="s">
        <v>339</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467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29</v>
      </c>
      <c r="B10" s="660"/>
      <c r="C10" s="660"/>
      <c r="D10" s="660"/>
      <c r="E10" s="660"/>
      <c r="F10" s="660"/>
      <c r="G10" s="753" t="s">
        <v>468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1" t="s">
        <v>306</v>
      </c>
      <c r="Q12" s="412"/>
      <c r="R12" s="412"/>
      <c r="S12" s="412"/>
      <c r="T12" s="412"/>
      <c r="U12" s="412"/>
      <c r="V12" s="413"/>
      <c r="W12" s="411" t="s">
        <v>312</v>
      </c>
      <c r="X12" s="412"/>
      <c r="Y12" s="412"/>
      <c r="Z12" s="412"/>
      <c r="AA12" s="412"/>
      <c r="AB12" s="412"/>
      <c r="AC12" s="413"/>
      <c r="AD12" s="411" t="s">
        <v>386</v>
      </c>
      <c r="AE12" s="412"/>
      <c r="AF12" s="412"/>
      <c r="AG12" s="412"/>
      <c r="AH12" s="412"/>
      <c r="AI12" s="412"/>
      <c r="AJ12" s="413"/>
      <c r="AK12" s="411" t="s">
        <v>445</v>
      </c>
      <c r="AL12" s="412"/>
      <c r="AM12" s="412"/>
      <c r="AN12" s="412"/>
      <c r="AO12" s="412"/>
      <c r="AP12" s="412"/>
      <c r="AQ12" s="413"/>
      <c r="AR12" s="411" t="s">
        <v>446</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275</v>
      </c>
      <c r="Q13" s="657"/>
      <c r="R13" s="657"/>
      <c r="S13" s="657"/>
      <c r="T13" s="657"/>
      <c r="U13" s="657"/>
      <c r="V13" s="658"/>
      <c r="W13" s="656">
        <v>320</v>
      </c>
      <c r="X13" s="657"/>
      <c r="Y13" s="657"/>
      <c r="Z13" s="657"/>
      <c r="AA13" s="657"/>
      <c r="AB13" s="657"/>
      <c r="AC13" s="658"/>
      <c r="AD13" s="656">
        <v>320</v>
      </c>
      <c r="AE13" s="657"/>
      <c r="AF13" s="657"/>
      <c r="AG13" s="657"/>
      <c r="AH13" s="657"/>
      <c r="AI13" s="657"/>
      <c r="AJ13" s="658"/>
      <c r="AK13" s="656">
        <v>320</v>
      </c>
      <c r="AL13" s="657"/>
      <c r="AM13" s="657"/>
      <c r="AN13" s="657"/>
      <c r="AO13" s="657"/>
      <c r="AP13" s="657"/>
      <c r="AQ13" s="658"/>
      <c r="AR13" s="918"/>
      <c r="AS13" s="919"/>
      <c r="AT13" s="919"/>
      <c r="AU13" s="919"/>
      <c r="AV13" s="919"/>
      <c r="AW13" s="919"/>
      <c r="AX13" s="920"/>
    </row>
    <row r="14" spans="1:50" ht="21" customHeight="1">
      <c r="A14" s="613"/>
      <c r="B14" s="614"/>
      <c r="C14" s="614"/>
      <c r="D14" s="614"/>
      <c r="E14" s="614"/>
      <c r="F14" s="615"/>
      <c r="G14" s="724"/>
      <c r="H14" s="725"/>
      <c r="I14" s="710" t="s">
        <v>8</v>
      </c>
      <c r="J14" s="761"/>
      <c r="K14" s="761"/>
      <c r="L14" s="761"/>
      <c r="M14" s="761"/>
      <c r="N14" s="761"/>
      <c r="O14" s="762"/>
      <c r="P14" s="656">
        <v>0</v>
      </c>
      <c r="Q14" s="657"/>
      <c r="R14" s="657"/>
      <c r="S14" s="657"/>
      <c r="T14" s="657"/>
      <c r="U14" s="657"/>
      <c r="V14" s="658"/>
      <c r="W14" s="656">
        <v>0</v>
      </c>
      <c r="X14" s="657"/>
      <c r="Y14" s="657"/>
      <c r="Z14" s="657"/>
      <c r="AA14" s="657"/>
      <c r="AB14" s="657"/>
      <c r="AC14" s="658"/>
      <c r="AD14" s="656">
        <v>0</v>
      </c>
      <c r="AE14" s="657"/>
      <c r="AF14" s="657"/>
      <c r="AG14" s="657"/>
      <c r="AH14" s="657"/>
      <c r="AI14" s="657"/>
      <c r="AJ14" s="658"/>
      <c r="AK14" s="656" t="s">
        <v>470</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50</v>
      </c>
      <c r="J15" s="711"/>
      <c r="K15" s="711"/>
      <c r="L15" s="711"/>
      <c r="M15" s="711"/>
      <c r="N15" s="711"/>
      <c r="O15" s="712"/>
      <c r="P15" s="656">
        <v>86.753</v>
      </c>
      <c r="Q15" s="657"/>
      <c r="R15" s="657"/>
      <c r="S15" s="657"/>
      <c r="T15" s="657"/>
      <c r="U15" s="657"/>
      <c r="V15" s="658"/>
      <c r="W15" s="656">
        <v>33.582</v>
      </c>
      <c r="X15" s="657"/>
      <c r="Y15" s="657"/>
      <c r="Z15" s="657"/>
      <c r="AA15" s="657"/>
      <c r="AB15" s="657"/>
      <c r="AC15" s="658"/>
      <c r="AD15" s="656">
        <v>9.566</v>
      </c>
      <c r="AE15" s="657"/>
      <c r="AF15" s="657"/>
      <c r="AG15" s="657"/>
      <c r="AH15" s="657"/>
      <c r="AI15" s="657"/>
      <c r="AJ15" s="658"/>
      <c r="AK15" s="656">
        <v>0</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51</v>
      </c>
      <c r="J16" s="711"/>
      <c r="K16" s="711"/>
      <c r="L16" s="711"/>
      <c r="M16" s="711"/>
      <c r="N16" s="711"/>
      <c r="O16" s="712"/>
      <c r="P16" s="656">
        <v>-33.582</v>
      </c>
      <c r="Q16" s="657"/>
      <c r="R16" s="657"/>
      <c r="S16" s="657"/>
      <c r="T16" s="657"/>
      <c r="U16" s="657"/>
      <c r="V16" s="658"/>
      <c r="W16" s="656">
        <v>-9.566</v>
      </c>
      <c r="X16" s="657"/>
      <c r="Y16" s="657"/>
      <c r="Z16" s="657"/>
      <c r="AA16" s="657"/>
      <c r="AB16" s="657"/>
      <c r="AC16" s="658"/>
      <c r="AD16" s="656">
        <v>0</v>
      </c>
      <c r="AE16" s="657"/>
      <c r="AF16" s="657"/>
      <c r="AG16" s="657"/>
      <c r="AH16" s="657"/>
      <c r="AI16" s="657"/>
      <c r="AJ16" s="658"/>
      <c r="AK16" s="656" t="s">
        <v>470</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49</v>
      </c>
      <c r="J17" s="761"/>
      <c r="K17" s="761"/>
      <c r="L17" s="761"/>
      <c r="M17" s="761"/>
      <c r="N17" s="761"/>
      <c r="O17" s="762"/>
      <c r="P17" s="656" t="s">
        <v>469</v>
      </c>
      <c r="Q17" s="657"/>
      <c r="R17" s="657"/>
      <c r="S17" s="657"/>
      <c r="T17" s="657"/>
      <c r="U17" s="657"/>
      <c r="V17" s="658"/>
      <c r="W17" s="656" t="s">
        <v>469</v>
      </c>
      <c r="X17" s="657"/>
      <c r="Y17" s="657"/>
      <c r="Z17" s="657"/>
      <c r="AA17" s="657"/>
      <c r="AB17" s="657"/>
      <c r="AC17" s="658"/>
      <c r="AD17" s="656" t="s">
        <v>470</v>
      </c>
      <c r="AE17" s="657"/>
      <c r="AF17" s="657"/>
      <c r="AG17" s="657"/>
      <c r="AH17" s="657"/>
      <c r="AI17" s="657"/>
      <c r="AJ17" s="658"/>
      <c r="AK17" s="656" t="s">
        <v>470</v>
      </c>
      <c r="AL17" s="657"/>
      <c r="AM17" s="657"/>
      <c r="AN17" s="657"/>
      <c r="AO17" s="657"/>
      <c r="AP17" s="657"/>
      <c r="AQ17" s="658"/>
      <c r="AR17" s="916"/>
      <c r="AS17" s="916"/>
      <c r="AT17" s="916"/>
      <c r="AU17" s="916"/>
      <c r="AV17" s="916"/>
      <c r="AW17" s="916"/>
      <c r="AX17" s="917"/>
    </row>
    <row r="18" spans="1:50" ht="24.75" customHeight="1">
      <c r="A18" s="613"/>
      <c r="B18" s="614"/>
      <c r="C18" s="614"/>
      <c r="D18" s="614"/>
      <c r="E18" s="614"/>
      <c r="F18" s="615"/>
      <c r="G18" s="726"/>
      <c r="H18" s="727"/>
      <c r="I18" s="715" t="s">
        <v>20</v>
      </c>
      <c r="J18" s="716"/>
      <c r="K18" s="716"/>
      <c r="L18" s="716"/>
      <c r="M18" s="716"/>
      <c r="N18" s="716"/>
      <c r="O18" s="717"/>
      <c r="P18" s="877">
        <f>SUM(P13:V17)</f>
        <v>328.171</v>
      </c>
      <c r="Q18" s="878"/>
      <c r="R18" s="878"/>
      <c r="S18" s="878"/>
      <c r="T18" s="878"/>
      <c r="U18" s="878"/>
      <c r="V18" s="879"/>
      <c r="W18" s="877">
        <f>SUM(W13:AC17)</f>
        <v>344.016</v>
      </c>
      <c r="X18" s="878"/>
      <c r="Y18" s="878"/>
      <c r="Z18" s="878"/>
      <c r="AA18" s="878"/>
      <c r="AB18" s="878"/>
      <c r="AC18" s="879"/>
      <c r="AD18" s="877">
        <f>SUM(AD13:AJ17)</f>
        <v>329.566</v>
      </c>
      <c r="AE18" s="878"/>
      <c r="AF18" s="878"/>
      <c r="AG18" s="878"/>
      <c r="AH18" s="878"/>
      <c r="AI18" s="878"/>
      <c r="AJ18" s="879"/>
      <c r="AK18" s="877">
        <f>SUM(AK13:AQ17)</f>
        <v>320</v>
      </c>
      <c r="AL18" s="878"/>
      <c r="AM18" s="878"/>
      <c r="AN18" s="878"/>
      <c r="AO18" s="878"/>
      <c r="AP18" s="878"/>
      <c r="AQ18" s="879"/>
      <c r="AR18" s="877">
        <f>SUM(AR13:AX17)</f>
        <v>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324.9</v>
      </c>
      <c r="Q19" s="657"/>
      <c r="R19" s="657"/>
      <c r="S19" s="657"/>
      <c r="T19" s="657"/>
      <c r="U19" s="657"/>
      <c r="V19" s="658"/>
      <c r="W19" s="656">
        <v>331.99199999999996</v>
      </c>
      <c r="X19" s="657"/>
      <c r="Y19" s="657"/>
      <c r="Z19" s="657"/>
      <c r="AA19" s="657"/>
      <c r="AB19" s="657"/>
      <c r="AC19" s="658"/>
      <c r="AD19" s="656">
        <v>311</v>
      </c>
      <c r="AE19" s="657"/>
      <c r="AF19" s="657"/>
      <c r="AG19" s="657"/>
      <c r="AH19" s="657"/>
      <c r="AI19" s="657"/>
      <c r="AJ19" s="658"/>
      <c r="AK19" s="309"/>
      <c r="AL19" s="309"/>
      <c r="AM19" s="309"/>
      <c r="AN19" s="309"/>
      <c r="AO19" s="309"/>
      <c r="AP19" s="309"/>
      <c r="AQ19" s="309"/>
      <c r="AR19" s="309"/>
      <c r="AS19" s="309"/>
      <c r="AT19" s="309"/>
      <c r="AU19" s="309"/>
      <c r="AV19" s="309"/>
      <c r="AW19" s="309"/>
      <c r="AX19" s="311"/>
    </row>
    <row r="20" spans="1:50" ht="24.75" customHeight="1">
      <c r="A20" s="613"/>
      <c r="B20" s="614"/>
      <c r="C20" s="614"/>
      <c r="D20" s="614"/>
      <c r="E20" s="614"/>
      <c r="F20" s="615"/>
      <c r="G20" s="875" t="s">
        <v>10</v>
      </c>
      <c r="H20" s="876"/>
      <c r="I20" s="876"/>
      <c r="J20" s="876"/>
      <c r="K20" s="876"/>
      <c r="L20" s="876"/>
      <c r="M20" s="876"/>
      <c r="N20" s="876"/>
      <c r="O20" s="876"/>
      <c r="P20" s="297">
        <f>IF(P18=0,"-",SUM(P19)/P18)</f>
        <v>0.9900326354248242</v>
      </c>
      <c r="Q20" s="297"/>
      <c r="R20" s="297"/>
      <c r="S20" s="297"/>
      <c r="T20" s="297"/>
      <c r="U20" s="297"/>
      <c r="V20" s="297"/>
      <c r="W20" s="297">
        <f>IF(W18=0,"-",SUM(W19)/W18)</f>
        <v>0.9650481372959395</v>
      </c>
      <c r="X20" s="297"/>
      <c r="Y20" s="297"/>
      <c r="Z20" s="297"/>
      <c r="AA20" s="297"/>
      <c r="AB20" s="297"/>
      <c r="AC20" s="297"/>
      <c r="AD20" s="297">
        <f>IF(AD18=0,"-",SUM(AD19)/AD18)</f>
        <v>0.9436653052802778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8"/>
      <c r="B21" s="849"/>
      <c r="C21" s="849"/>
      <c r="D21" s="849"/>
      <c r="E21" s="849"/>
      <c r="F21" s="945"/>
      <c r="G21" s="295" t="s">
        <v>410</v>
      </c>
      <c r="H21" s="296"/>
      <c r="I21" s="296"/>
      <c r="J21" s="296"/>
      <c r="K21" s="296"/>
      <c r="L21" s="296"/>
      <c r="M21" s="296"/>
      <c r="N21" s="296"/>
      <c r="O21" s="296"/>
      <c r="P21" s="297">
        <f>IF(P19=0,"-",SUM(P19)/SUM(P13,P14))</f>
        <v>1.1814545454545453</v>
      </c>
      <c r="Q21" s="297"/>
      <c r="R21" s="297"/>
      <c r="S21" s="297"/>
      <c r="T21" s="297"/>
      <c r="U21" s="297"/>
      <c r="V21" s="297"/>
      <c r="W21" s="297">
        <f>IF(W19=0,"-",SUM(W19)/SUM(W13,W14))</f>
        <v>1.037475</v>
      </c>
      <c r="X21" s="297"/>
      <c r="Y21" s="297"/>
      <c r="Z21" s="297"/>
      <c r="AA21" s="297"/>
      <c r="AB21" s="297"/>
      <c r="AC21" s="297"/>
      <c r="AD21" s="297">
        <f>IF(AD19=0,"-",SUM(AD19)/SUM(AD13,AD14))</f>
        <v>0.971875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3" t="s">
        <v>449</v>
      </c>
      <c r="B22" s="964"/>
      <c r="C22" s="964"/>
      <c r="D22" s="964"/>
      <c r="E22" s="964"/>
      <c r="F22" s="965"/>
      <c r="G22" s="950" t="s">
        <v>388</v>
      </c>
      <c r="H22" s="201"/>
      <c r="I22" s="201"/>
      <c r="J22" s="201"/>
      <c r="K22" s="201"/>
      <c r="L22" s="201"/>
      <c r="M22" s="201"/>
      <c r="N22" s="201"/>
      <c r="O22" s="202"/>
      <c r="P22" s="935" t="s">
        <v>447</v>
      </c>
      <c r="Q22" s="201"/>
      <c r="R22" s="201"/>
      <c r="S22" s="201"/>
      <c r="T22" s="201"/>
      <c r="U22" s="201"/>
      <c r="V22" s="202"/>
      <c r="W22" s="935" t="s">
        <v>448</v>
      </c>
      <c r="X22" s="201"/>
      <c r="Y22" s="201"/>
      <c r="Z22" s="201"/>
      <c r="AA22" s="201"/>
      <c r="AB22" s="201"/>
      <c r="AC22" s="202"/>
      <c r="AD22" s="935" t="s">
        <v>387</v>
      </c>
      <c r="AE22" s="201"/>
      <c r="AF22" s="201"/>
      <c r="AG22" s="201"/>
      <c r="AH22" s="201"/>
      <c r="AI22" s="201"/>
      <c r="AJ22" s="201"/>
      <c r="AK22" s="201"/>
      <c r="AL22" s="201"/>
      <c r="AM22" s="201"/>
      <c r="AN22" s="201"/>
      <c r="AO22" s="201"/>
      <c r="AP22" s="201"/>
      <c r="AQ22" s="201"/>
      <c r="AR22" s="201"/>
      <c r="AS22" s="201"/>
      <c r="AT22" s="201"/>
      <c r="AU22" s="201"/>
      <c r="AV22" s="201"/>
      <c r="AW22" s="201"/>
      <c r="AX22" s="972"/>
    </row>
    <row r="23" spans="1:50" ht="25.5" customHeight="1">
      <c r="A23" s="966"/>
      <c r="B23" s="967"/>
      <c r="C23" s="967"/>
      <c r="D23" s="967"/>
      <c r="E23" s="967"/>
      <c r="F23" s="968"/>
      <c r="G23" s="951" t="s">
        <v>563</v>
      </c>
      <c r="H23" s="952"/>
      <c r="I23" s="952"/>
      <c r="J23" s="952"/>
      <c r="K23" s="952"/>
      <c r="L23" s="952"/>
      <c r="M23" s="952"/>
      <c r="N23" s="952"/>
      <c r="O23" s="953"/>
      <c r="P23" s="918">
        <v>320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hidden="1">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hidden="1">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hidden="1">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hidden="1">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hidden="1">
      <c r="A28" s="966"/>
      <c r="B28" s="967"/>
      <c r="C28" s="967"/>
      <c r="D28" s="967"/>
      <c r="E28" s="967"/>
      <c r="F28" s="968"/>
      <c r="G28" s="957" t="s">
        <v>392</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389</v>
      </c>
      <c r="H29" s="961"/>
      <c r="I29" s="961"/>
      <c r="J29" s="961"/>
      <c r="K29" s="961"/>
      <c r="L29" s="961"/>
      <c r="M29" s="961"/>
      <c r="N29" s="961"/>
      <c r="O29" s="962"/>
      <c r="P29" s="932">
        <f>AK13</f>
        <v>320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0" t="s">
        <v>405</v>
      </c>
      <c r="B30" s="861"/>
      <c r="C30" s="861"/>
      <c r="D30" s="861"/>
      <c r="E30" s="861"/>
      <c r="F30" s="862"/>
      <c r="G30" s="772" t="s">
        <v>264</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306</v>
      </c>
      <c r="AF30" s="858"/>
      <c r="AG30" s="858"/>
      <c r="AH30" s="859"/>
      <c r="AI30" s="857" t="s">
        <v>312</v>
      </c>
      <c r="AJ30" s="858"/>
      <c r="AK30" s="858"/>
      <c r="AL30" s="859"/>
      <c r="AM30" s="914" t="s">
        <v>386</v>
      </c>
      <c r="AN30" s="914"/>
      <c r="AO30" s="914"/>
      <c r="AP30" s="857"/>
      <c r="AQ30" s="766" t="s">
        <v>304</v>
      </c>
      <c r="AR30" s="767"/>
      <c r="AS30" s="767"/>
      <c r="AT30" s="768"/>
      <c r="AU30" s="773" t="s">
        <v>252</v>
      </c>
      <c r="AV30" s="773"/>
      <c r="AW30" s="773"/>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26"/>
      <c r="AC31" s="227"/>
      <c r="AD31" s="228"/>
      <c r="AE31" s="226"/>
      <c r="AF31" s="227"/>
      <c r="AG31" s="227"/>
      <c r="AH31" s="228"/>
      <c r="AI31" s="226"/>
      <c r="AJ31" s="227"/>
      <c r="AK31" s="227"/>
      <c r="AL31" s="228"/>
      <c r="AM31" s="230"/>
      <c r="AN31" s="230"/>
      <c r="AO31" s="230"/>
      <c r="AP31" s="226"/>
      <c r="AQ31" s="589">
        <v>28</v>
      </c>
      <c r="AR31" s="179"/>
      <c r="AS31" s="112" t="s">
        <v>305</v>
      </c>
      <c r="AT31" s="113"/>
      <c r="AU31" s="178">
        <v>33</v>
      </c>
      <c r="AV31" s="178"/>
      <c r="AW31" s="394" t="s">
        <v>296</v>
      </c>
      <c r="AX31" s="395"/>
    </row>
    <row r="32" spans="1:50" ht="23.25" customHeight="1">
      <c r="A32" s="399"/>
      <c r="B32" s="397"/>
      <c r="C32" s="397"/>
      <c r="D32" s="397"/>
      <c r="E32" s="397"/>
      <c r="F32" s="398"/>
      <c r="G32" s="560" t="s">
        <v>471</v>
      </c>
      <c r="H32" s="561"/>
      <c r="I32" s="561"/>
      <c r="J32" s="561"/>
      <c r="K32" s="561"/>
      <c r="L32" s="561"/>
      <c r="M32" s="561"/>
      <c r="N32" s="561"/>
      <c r="O32" s="562"/>
      <c r="P32" s="84" t="s">
        <v>472</v>
      </c>
      <c r="Q32" s="84"/>
      <c r="R32" s="84"/>
      <c r="S32" s="84"/>
      <c r="T32" s="84"/>
      <c r="U32" s="84"/>
      <c r="V32" s="84"/>
      <c r="W32" s="84"/>
      <c r="X32" s="85"/>
      <c r="Y32" s="467" t="s">
        <v>12</v>
      </c>
      <c r="Z32" s="527"/>
      <c r="AA32" s="528"/>
      <c r="AB32" s="457" t="s">
        <v>473</v>
      </c>
      <c r="AC32" s="457"/>
      <c r="AD32" s="457"/>
      <c r="AE32" s="197">
        <v>5102</v>
      </c>
      <c r="AF32" s="198"/>
      <c r="AG32" s="198"/>
      <c r="AH32" s="198"/>
      <c r="AI32" s="197">
        <v>5130</v>
      </c>
      <c r="AJ32" s="198"/>
      <c r="AK32" s="198"/>
      <c r="AL32" s="198"/>
      <c r="AM32" s="197">
        <v>5158</v>
      </c>
      <c r="AN32" s="198"/>
      <c r="AO32" s="198"/>
      <c r="AP32" s="198"/>
      <c r="AQ32" s="319">
        <v>5130</v>
      </c>
      <c r="AR32" s="186"/>
      <c r="AS32" s="186"/>
      <c r="AT32" s="320"/>
      <c r="AU32" s="198" t="s">
        <v>470</v>
      </c>
      <c r="AV32" s="198"/>
      <c r="AW32" s="198"/>
      <c r="AX32" s="200"/>
    </row>
    <row r="33" spans="1:50" ht="23.25" customHeight="1">
      <c r="A33" s="400"/>
      <c r="B33" s="401"/>
      <c r="C33" s="401"/>
      <c r="D33" s="401"/>
      <c r="E33" s="401"/>
      <c r="F33" s="402"/>
      <c r="G33" s="563"/>
      <c r="H33" s="564"/>
      <c r="I33" s="564"/>
      <c r="J33" s="564"/>
      <c r="K33" s="564"/>
      <c r="L33" s="564"/>
      <c r="M33" s="564"/>
      <c r="N33" s="564"/>
      <c r="O33" s="565"/>
      <c r="P33" s="87"/>
      <c r="Q33" s="87"/>
      <c r="R33" s="87"/>
      <c r="S33" s="87"/>
      <c r="T33" s="87"/>
      <c r="U33" s="87"/>
      <c r="V33" s="87"/>
      <c r="W33" s="87"/>
      <c r="X33" s="88"/>
      <c r="Y33" s="411" t="s">
        <v>53</v>
      </c>
      <c r="Z33" s="412"/>
      <c r="AA33" s="413"/>
      <c r="AB33" s="519" t="s">
        <v>473</v>
      </c>
      <c r="AC33" s="519"/>
      <c r="AD33" s="519"/>
      <c r="AE33" s="197" t="s">
        <v>470</v>
      </c>
      <c r="AF33" s="198"/>
      <c r="AG33" s="198"/>
      <c r="AH33" s="198"/>
      <c r="AI33" s="197">
        <v>5146</v>
      </c>
      <c r="AJ33" s="198"/>
      <c r="AK33" s="198"/>
      <c r="AL33" s="198"/>
      <c r="AM33" s="197" t="s">
        <v>470</v>
      </c>
      <c r="AN33" s="198"/>
      <c r="AO33" s="198"/>
      <c r="AP33" s="198"/>
      <c r="AQ33" s="319">
        <v>5146</v>
      </c>
      <c r="AR33" s="186"/>
      <c r="AS33" s="186"/>
      <c r="AT33" s="320"/>
      <c r="AU33" s="198">
        <v>5346</v>
      </c>
      <c r="AV33" s="198"/>
      <c r="AW33" s="198"/>
      <c r="AX33" s="200"/>
    </row>
    <row r="34" spans="1:50" ht="23.25" customHeight="1">
      <c r="A34" s="399"/>
      <c r="B34" s="397"/>
      <c r="C34" s="397"/>
      <c r="D34" s="397"/>
      <c r="E34" s="397"/>
      <c r="F34" s="398"/>
      <c r="G34" s="566"/>
      <c r="H34" s="567"/>
      <c r="I34" s="567"/>
      <c r="J34" s="567"/>
      <c r="K34" s="567"/>
      <c r="L34" s="567"/>
      <c r="M34" s="567"/>
      <c r="N34" s="567"/>
      <c r="O34" s="568"/>
      <c r="P34" s="90"/>
      <c r="Q34" s="90"/>
      <c r="R34" s="90"/>
      <c r="S34" s="90"/>
      <c r="T34" s="90"/>
      <c r="U34" s="90"/>
      <c r="V34" s="90"/>
      <c r="W34" s="90"/>
      <c r="X34" s="91"/>
      <c r="Y34" s="411" t="s">
        <v>13</v>
      </c>
      <c r="Z34" s="412"/>
      <c r="AA34" s="413"/>
      <c r="AB34" s="552" t="s">
        <v>297</v>
      </c>
      <c r="AC34" s="552"/>
      <c r="AD34" s="552"/>
      <c r="AE34" s="197">
        <f>+AE32/AU33*100</f>
        <v>95.43583988028432</v>
      </c>
      <c r="AF34" s="198"/>
      <c r="AG34" s="198"/>
      <c r="AH34" s="198"/>
      <c r="AI34" s="197">
        <f>+AI32/AU33*100</f>
        <v>95.95959595959596</v>
      </c>
      <c r="AJ34" s="198"/>
      <c r="AK34" s="198"/>
      <c r="AL34" s="198"/>
      <c r="AM34" s="197">
        <f>+AM32/AU33*100</f>
        <v>96.4833520389076</v>
      </c>
      <c r="AN34" s="198"/>
      <c r="AO34" s="198"/>
      <c r="AP34" s="198"/>
      <c r="AQ34" s="197">
        <f>+AQ32/AQ33*100</f>
        <v>99.68907889623007</v>
      </c>
      <c r="AR34" s="198"/>
      <c r="AS34" s="198"/>
      <c r="AT34" s="198"/>
      <c r="AU34" s="197" t="s">
        <v>470</v>
      </c>
      <c r="AV34" s="198"/>
      <c r="AW34" s="198"/>
      <c r="AX34" s="198"/>
    </row>
    <row r="35" spans="1:50" ht="23.25" customHeight="1">
      <c r="A35" s="205" t="s">
        <v>437</v>
      </c>
      <c r="B35" s="206"/>
      <c r="C35" s="206"/>
      <c r="D35" s="206"/>
      <c r="E35" s="206"/>
      <c r="F35" s="207"/>
      <c r="G35" s="211" t="s">
        <v>474</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9" t="s">
        <v>405</v>
      </c>
      <c r="B37" s="770"/>
      <c r="C37" s="770"/>
      <c r="D37" s="770"/>
      <c r="E37" s="770"/>
      <c r="F37" s="771"/>
      <c r="G37" s="406" t="s">
        <v>264</v>
      </c>
      <c r="H37" s="407"/>
      <c r="I37" s="407"/>
      <c r="J37" s="407"/>
      <c r="K37" s="407"/>
      <c r="L37" s="407"/>
      <c r="M37" s="407"/>
      <c r="N37" s="407"/>
      <c r="O37" s="408"/>
      <c r="P37" s="444" t="s">
        <v>58</v>
      </c>
      <c r="Q37" s="407"/>
      <c r="R37" s="407"/>
      <c r="S37" s="407"/>
      <c r="T37" s="407"/>
      <c r="U37" s="407"/>
      <c r="V37" s="407"/>
      <c r="W37" s="407"/>
      <c r="X37" s="408"/>
      <c r="Y37" s="445"/>
      <c r="Z37" s="446"/>
      <c r="AA37" s="447"/>
      <c r="AB37" s="223" t="s">
        <v>11</v>
      </c>
      <c r="AC37" s="224"/>
      <c r="AD37" s="225"/>
      <c r="AE37" s="223" t="s">
        <v>306</v>
      </c>
      <c r="AF37" s="224"/>
      <c r="AG37" s="224"/>
      <c r="AH37" s="225"/>
      <c r="AI37" s="223" t="s">
        <v>312</v>
      </c>
      <c r="AJ37" s="224"/>
      <c r="AK37" s="224"/>
      <c r="AL37" s="225"/>
      <c r="AM37" s="229" t="s">
        <v>386</v>
      </c>
      <c r="AN37" s="229"/>
      <c r="AO37" s="229"/>
      <c r="AP37" s="223"/>
      <c r="AQ37" s="130" t="s">
        <v>304</v>
      </c>
      <c r="AR37" s="131"/>
      <c r="AS37" s="131"/>
      <c r="AT37" s="132"/>
      <c r="AU37" s="407" t="s">
        <v>252</v>
      </c>
      <c r="AV37" s="407"/>
      <c r="AW37" s="407"/>
      <c r="AX37" s="909"/>
    </row>
    <row r="38" spans="1:50" ht="18.75" customHeight="1" hidden="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26"/>
      <c r="AC38" s="227"/>
      <c r="AD38" s="228"/>
      <c r="AE38" s="226"/>
      <c r="AF38" s="227"/>
      <c r="AG38" s="227"/>
      <c r="AH38" s="228"/>
      <c r="AI38" s="226"/>
      <c r="AJ38" s="227"/>
      <c r="AK38" s="227"/>
      <c r="AL38" s="228"/>
      <c r="AM38" s="230"/>
      <c r="AN38" s="230"/>
      <c r="AO38" s="230"/>
      <c r="AP38" s="226"/>
      <c r="AQ38" s="589"/>
      <c r="AR38" s="179"/>
      <c r="AS38" s="112" t="s">
        <v>305</v>
      </c>
      <c r="AT38" s="113"/>
      <c r="AU38" s="178"/>
      <c r="AV38" s="178"/>
      <c r="AW38" s="394" t="s">
        <v>296</v>
      </c>
      <c r="AX38" s="395"/>
    </row>
    <row r="39" spans="1:50" ht="23.25" customHeight="1" hidden="1">
      <c r="A39" s="399"/>
      <c r="B39" s="397"/>
      <c r="C39" s="397"/>
      <c r="D39" s="397"/>
      <c r="E39" s="397"/>
      <c r="F39" s="398"/>
      <c r="G39" s="560"/>
      <c r="H39" s="561"/>
      <c r="I39" s="561"/>
      <c r="J39" s="561"/>
      <c r="K39" s="561"/>
      <c r="L39" s="561"/>
      <c r="M39" s="561"/>
      <c r="N39" s="561"/>
      <c r="O39" s="562"/>
      <c r="P39" s="84"/>
      <c r="Q39" s="84"/>
      <c r="R39" s="84"/>
      <c r="S39" s="84"/>
      <c r="T39" s="84"/>
      <c r="U39" s="84"/>
      <c r="V39" s="84"/>
      <c r="W39" s="84"/>
      <c r="X39" s="85"/>
      <c r="Y39" s="467" t="s">
        <v>12</v>
      </c>
      <c r="Z39" s="527"/>
      <c r="AA39" s="528"/>
      <c r="AB39" s="457"/>
      <c r="AC39" s="457"/>
      <c r="AD39" s="457"/>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400"/>
      <c r="B40" s="401"/>
      <c r="C40" s="401"/>
      <c r="D40" s="401"/>
      <c r="E40" s="401"/>
      <c r="F40" s="402"/>
      <c r="G40" s="563"/>
      <c r="H40" s="564"/>
      <c r="I40" s="564"/>
      <c r="J40" s="564"/>
      <c r="K40" s="564"/>
      <c r="L40" s="564"/>
      <c r="M40" s="564"/>
      <c r="N40" s="564"/>
      <c r="O40" s="565"/>
      <c r="P40" s="87"/>
      <c r="Q40" s="87"/>
      <c r="R40" s="87"/>
      <c r="S40" s="87"/>
      <c r="T40" s="87"/>
      <c r="U40" s="87"/>
      <c r="V40" s="87"/>
      <c r="W40" s="87"/>
      <c r="X40" s="88"/>
      <c r="Y40" s="411" t="s">
        <v>53</v>
      </c>
      <c r="Z40" s="412"/>
      <c r="AA40" s="413"/>
      <c r="AB40" s="519"/>
      <c r="AC40" s="519"/>
      <c r="AD40" s="519"/>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403"/>
      <c r="B41" s="404"/>
      <c r="C41" s="404"/>
      <c r="D41" s="404"/>
      <c r="E41" s="404"/>
      <c r="F41" s="405"/>
      <c r="G41" s="566"/>
      <c r="H41" s="567"/>
      <c r="I41" s="567"/>
      <c r="J41" s="567"/>
      <c r="K41" s="567"/>
      <c r="L41" s="567"/>
      <c r="M41" s="567"/>
      <c r="N41" s="567"/>
      <c r="O41" s="568"/>
      <c r="P41" s="90"/>
      <c r="Q41" s="90"/>
      <c r="R41" s="90"/>
      <c r="S41" s="90"/>
      <c r="T41" s="90"/>
      <c r="U41" s="90"/>
      <c r="V41" s="90"/>
      <c r="W41" s="90"/>
      <c r="X41" s="91"/>
      <c r="Y41" s="411" t="s">
        <v>13</v>
      </c>
      <c r="Z41" s="412"/>
      <c r="AA41" s="413"/>
      <c r="AB41" s="552" t="s">
        <v>297</v>
      </c>
      <c r="AC41" s="552"/>
      <c r="AD41" s="552"/>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437</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9" t="s">
        <v>405</v>
      </c>
      <c r="B44" s="770"/>
      <c r="C44" s="770"/>
      <c r="D44" s="770"/>
      <c r="E44" s="770"/>
      <c r="F44" s="771"/>
      <c r="G44" s="406" t="s">
        <v>264</v>
      </c>
      <c r="H44" s="407"/>
      <c r="I44" s="407"/>
      <c r="J44" s="407"/>
      <c r="K44" s="407"/>
      <c r="L44" s="407"/>
      <c r="M44" s="407"/>
      <c r="N44" s="407"/>
      <c r="O44" s="408"/>
      <c r="P44" s="444" t="s">
        <v>58</v>
      </c>
      <c r="Q44" s="407"/>
      <c r="R44" s="407"/>
      <c r="S44" s="407"/>
      <c r="T44" s="407"/>
      <c r="U44" s="407"/>
      <c r="V44" s="407"/>
      <c r="W44" s="407"/>
      <c r="X44" s="408"/>
      <c r="Y44" s="445"/>
      <c r="Z44" s="446"/>
      <c r="AA44" s="447"/>
      <c r="AB44" s="223" t="s">
        <v>11</v>
      </c>
      <c r="AC44" s="224"/>
      <c r="AD44" s="225"/>
      <c r="AE44" s="223" t="s">
        <v>306</v>
      </c>
      <c r="AF44" s="224"/>
      <c r="AG44" s="224"/>
      <c r="AH44" s="225"/>
      <c r="AI44" s="223" t="s">
        <v>312</v>
      </c>
      <c r="AJ44" s="224"/>
      <c r="AK44" s="224"/>
      <c r="AL44" s="225"/>
      <c r="AM44" s="229" t="s">
        <v>386</v>
      </c>
      <c r="AN44" s="229"/>
      <c r="AO44" s="229"/>
      <c r="AP44" s="223"/>
      <c r="AQ44" s="130" t="s">
        <v>304</v>
      </c>
      <c r="AR44" s="131"/>
      <c r="AS44" s="131"/>
      <c r="AT44" s="132"/>
      <c r="AU44" s="407" t="s">
        <v>252</v>
      </c>
      <c r="AV44" s="407"/>
      <c r="AW44" s="407"/>
      <c r="AX44" s="909"/>
    </row>
    <row r="45" spans="1:50" ht="18.75" customHeight="1" hidden="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26"/>
      <c r="AC45" s="227"/>
      <c r="AD45" s="228"/>
      <c r="AE45" s="226"/>
      <c r="AF45" s="227"/>
      <c r="AG45" s="227"/>
      <c r="AH45" s="228"/>
      <c r="AI45" s="226"/>
      <c r="AJ45" s="227"/>
      <c r="AK45" s="227"/>
      <c r="AL45" s="228"/>
      <c r="AM45" s="230"/>
      <c r="AN45" s="230"/>
      <c r="AO45" s="230"/>
      <c r="AP45" s="226"/>
      <c r="AQ45" s="589"/>
      <c r="AR45" s="179"/>
      <c r="AS45" s="112" t="s">
        <v>305</v>
      </c>
      <c r="AT45" s="113"/>
      <c r="AU45" s="178"/>
      <c r="AV45" s="178"/>
      <c r="AW45" s="394" t="s">
        <v>296</v>
      </c>
      <c r="AX45" s="395"/>
    </row>
    <row r="46" spans="1:50" ht="23.25" customHeight="1" hidden="1">
      <c r="A46" s="399"/>
      <c r="B46" s="397"/>
      <c r="C46" s="397"/>
      <c r="D46" s="397"/>
      <c r="E46" s="397"/>
      <c r="F46" s="398"/>
      <c r="G46" s="560"/>
      <c r="H46" s="561"/>
      <c r="I46" s="561"/>
      <c r="J46" s="561"/>
      <c r="K46" s="561"/>
      <c r="L46" s="561"/>
      <c r="M46" s="561"/>
      <c r="N46" s="561"/>
      <c r="O46" s="562"/>
      <c r="P46" s="84"/>
      <c r="Q46" s="84"/>
      <c r="R46" s="84"/>
      <c r="S46" s="84"/>
      <c r="T46" s="84"/>
      <c r="U46" s="84"/>
      <c r="V46" s="84"/>
      <c r="W46" s="84"/>
      <c r="X46" s="85"/>
      <c r="Y46" s="467" t="s">
        <v>12</v>
      </c>
      <c r="Z46" s="527"/>
      <c r="AA46" s="528"/>
      <c r="AB46" s="457"/>
      <c r="AC46" s="457"/>
      <c r="AD46" s="457"/>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400"/>
      <c r="B47" s="401"/>
      <c r="C47" s="401"/>
      <c r="D47" s="401"/>
      <c r="E47" s="401"/>
      <c r="F47" s="402"/>
      <c r="G47" s="563"/>
      <c r="H47" s="564"/>
      <c r="I47" s="564"/>
      <c r="J47" s="564"/>
      <c r="K47" s="564"/>
      <c r="L47" s="564"/>
      <c r="M47" s="564"/>
      <c r="N47" s="564"/>
      <c r="O47" s="565"/>
      <c r="P47" s="87"/>
      <c r="Q47" s="87"/>
      <c r="R47" s="87"/>
      <c r="S47" s="87"/>
      <c r="T47" s="87"/>
      <c r="U47" s="87"/>
      <c r="V47" s="87"/>
      <c r="W47" s="87"/>
      <c r="X47" s="88"/>
      <c r="Y47" s="411" t="s">
        <v>53</v>
      </c>
      <c r="Z47" s="412"/>
      <c r="AA47" s="413"/>
      <c r="AB47" s="519"/>
      <c r="AC47" s="519"/>
      <c r="AD47" s="519"/>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403"/>
      <c r="B48" s="404"/>
      <c r="C48" s="404"/>
      <c r="D48" s="404"/>
      <c r="E48" s="404"/>
      <c r="F48" s="405"/>
      <c r="G48" s="566"/>
      <c r="H48" s="567"/>
      <c r="I48" s="567"/>
      <c r="J48" s="567"/>
      <c r="K48" s="567"/>
      <c r="L48" s="567"/>
      <c r="M48" s="567"/>
      <c r="N48" s="567"/>
      <c r="O48" s="568"/>
      <c r="P48" s="90"/>
      <c r="Q48" s="90"/>
      <c r="R48" s="90"/>
      <c r="S48" s="90"/>
      <c r="T48" s="90"/>
      <c r="U48" s="90"/>
      <c r="V48" s="90"/>
      <c r="W48" s="90"/>
      <c r="X48" s="91"/>
      <c r="Y48" s="411" t="s">
        <v>13</v>
      </c>
      <c r="Z48" s="412"/>
      <c r="AA48" s="413"/>
      <c r="AB48" s="552" t="s">
        <v>297</v>
      </c>
      <c r="AC48" s="552"/>
      <c r="AD48" s="552"/>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437</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6" t="s">
        <v>405</v>
      </c>
      <c r="B51" s="397"/>
      <c r="C51" s="397"/>
      <c r="D51" s="397"/>
      <c r="E51" s="397"/>
      <c r="F51" s="398"/>
      <c r="G51" s="406" t="s">
        <v>264</v>
      </c>
      <c r="H51" s="407"/>
      <c r="I51" s="407"/>
      <c r="J51" s="407"/>
      <c r="K51" s="407"/>
      <c r="L51" s="407"/>
      <c r="M51" s="407"/>
      <c r="N51" s="407"/>
      <c r="O51" s="408"/>
      <c r="P51" s="444" t="s">
        <v>58</v>
      </c>
      <c r="Q51" s="407"/>
      <c r="R51" s="407"/>
      <c r="S51" s="407"/>
      <c r="T51" s="407"/>
      <c r="U51" s="407"/>
      <c r="V51" s="407"/>
      <c r="W51" s="407"/>
      <c r="X51" s="408"/>
      <c r="Y51" s="445"/>
      <c r="Z51" s="446"/>
      <c r="AA51" s="447"/>
      <c r="AB51" s="223" t="s">
        <v>11</v>
      </c>
      <c r="AC51" s="224"/>
      <c r="AD51" s="225"/>
      <c r="AE51" s="223" t="s">
        <v>306</v>
      </c>
      <c r="AF51" s="224"/>
      <c r="AG51" s="224"/>
      <c r="AH51" s="225"/>
      <c r="AI51" s="223" t="s">
        <v>312</v>
      </c>
      <c r="AJ51" s="224"/>
      <c r="AK51" s="224"/>
      <c r="AL51" s="225"/>
      <c r="AM51" s="229" t="s">
        <v>386</v>
      </c>
      <c r="AN51" s="229"/>
      <c r="AO51" s="229"/>
      <c r="AP51" s="223"/>
      <c r="AQ51" s="130" t="s">
        <v>304</v>
      </c>
      <c r="AR51" s="131"/>
      <c r="AS51" s="131"/>
      <c r="AT51" s="132"/>
      <c r="AU51" s="923" t="s">
        <v>252</v>
      </c>
      <c r="AV51" s="923"/>
      <c r="AW51" s="923"/>
      <c r="AX51" s="924"/>
    </row>
    <row r="52" spans="1:50" ht="18.75" customHeight="1" hidden="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26"/>
      <c r="AC52" s="227"/>
      <c r="AD52" s="228"/>
      <c r="AE52" s="226"/>
      <c r="AF52" s="227"/>
      <c r="AG52" s="227"/>
      <c r="AH52" s="228"/>
      <c r="AI52" s="226"/>
      <c r="AJ52" s="227"/>
      <c r="AK52" s="227"/>
      <c r="AL52" s="228"/>
      <c r="AM52" s="230"/>
      <c r="AN52" s="230"/>
      <c r="AO52" s="230"/>
      <c r="AP52" s="226"/>
      <c r="AQ52" s="589"/>
      <c r="AR52" s="179"/>
      <c r="AS52" s="112" t="s">
        <v>305</v>
      </c>
      <c r="AT52" s="113"/>
      <c r="AU52" s="178"/>
      <c r="AV52" s="178"/>
      <c r="AW52" s="394" t="s">
        <v>296</v>
      </c>
      <c r="AX52" s="395"/>
    </row>
    <row r="53" spans="1:50" ht="23.25" customHeight="1" hidden="1">
      <c r="A53" s="399"/>
      <c r="B53" s="397"/>
      <c r="C53" s="397"/>
      <c r="D53" s="397"/>
      <c r="E53" s="397"/>
      <c r="F53" s="398"/>
      <c r="G53" s="560"/>
      <c r="H53" s="561"/>
      <c r="I53" s="561"/>
      <c r="J53" s="561"/>
      <c r="K53" s="561"/>
      <c r="L53" s="561"/>
      <c r="M53" s="561"/>
      <c r="N53" s="561"/>
      <c r="O53" s="562"/>
      <c r="P53" s="84"/>
      <c r="Q53" s="84"/>
      <c r="R53" s="84"/>
      <c r="S53" s="84"/>
      <c r="T53" s="84"/>
      <c r="U53" s="84"/>
      <c r="V53" s="84"/>
      <c r="W53" s="84"/>
      <c r="X53" s="85"/>
      <c r="Y53" s="467" t="s">
        <v>12</v>
      </c>
      <c r="Z53" s="527"/>
      <c r="AA53" s="528"/>
      <c r="AB53" s="457"/>
      <c r="AC53" s="457"/>
      <c r="AD53" s="457"/>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400"/>
      <c r="B54" s="401"/>
      <c r="C54" s="401"/>
      <c r="D54" s="401"/>
      <c r="E54" s="401"/>
      <c r="F54" s="402"/>
      <c r="G54" s="563"/>
      <c r="H54" s="564"/>
      <c r="I54" s="564"/>
      <c r="J54" s="564"/>
      <c r="K54" s="564"/>
      <c r="L54" s="564"/>
      <c r="M54" s="564"/>
      <c r="N54" s="564"/>
      <c r="O54" s="565"/>
      <c r="P54" s="87"/>
      <c r="Q54" s="87"/>
      <c r="R54" s="87"/>
      <c r="S54" s="87"/>
      <c r="T54" s="87"/>
      <c r="U54" s="87"/>
      <c r="V54" s="87"/>
      <c r="W54" s="87"/>
      <c r="X54" s="88"/>
      <c r="Y54" s="411" t="s">
        <v>53</v>
      </c>
      <c r="Z54" s="412"/>
      <c r="AA54" s="413"/>
      <c r="AB54" s="519"/>
      <c r="AC54" s="519"/>
      <c r="AD54" s="519"/>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403"/>
      <c r="B55" s="404"/>
      <c r="C55" s="404"/>
      <c r="D55" s="404"/>
      <c r="E55" s="404"/>
      <c r="F55" s="405"/>
      <c r="G55" s="566"/>
      <c r="H55" s="567"/>
      <c r="I55" s="567"/>
      <c r="J55" s="567"/>
      <c r="K55" s="567"/>
      <c r="L55" s="567"/>
      <c r="M55" s="567"/>
      <c r="N55" s="567"/>
      <c r="O55" s="568"/>
      <c r="P55" s="90"/>
      <c r="Q55" s="90"/>
      <c r="R55" s="90"/>
      <c r="S55" s="90"/>
      <c r="T55" s="90"/>
      <c r="U55" s="90"/>
      <c r="V55" s="90"/>
      <c r="W55" s="90"/>
      <c r="X55" s="91"/>
      <c r="Y55" s="411" t="s">
        <v>13</v>
      </c>
      <c r="Z55" s="412"/>
      <c r="AA55" s="413"/>
      <c r="AB55" s="593" t="s">
        <v>14</v>
      </c>
      <c r="AC55" s="593"/>
      <c r="AD55" s="593"/>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437</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6" t="s">
        <v>405</v>
      </c>
      <c r="B58" s="397"/>
      <c r="C58" s="397"/>
      <c r="D58" s="397"/>
      <c r="E58" s="397"/>
      <c r="F58" s="398"/>
      <c r="G58" s="406" t="s">
        <v>264</v>
      </c>
      <c r="H58" s="407"/>
      <c r="I58" s="407"/>
      <c r="J58" s="407"/>
      <c r="K58" s="407"/>
      <c r="L58" s="407"/>
      <c r="M58" s="407"/>
      <c r="N58" s="407"/>
      <c r="O58" s="408"/>
      <c r="P58" s="444" t="s">
        <v>58</v>
      </c>
      <c r="Q58" s="407"/>
      <c r="R58" s="407"/>
      <c r="S58" s="407"/>
      <c r="T58" s="407"/>
      <c r="U58" s="407"/>
      <c r="V58" s="407"/>
      <c r="W58" s="407"/>
      <c r="X58" s="408"/>
      <c r="Y58" s="445"/>
      <c r="Z58" s="446"/>
      <c r="AA58" s="447"/>
      <c r="AB58" s="223" t="s">
        <v>11</v>
      </c>
      <c r="AC58" s="224"/>
      <c r="AD58" s="225"/>
      <c r="AE58" s="223" t="s">
        <v>306</v>
      </c>
      <c r="AF58" s="224"/>
      <c r="AG58" s="224"/>
      <c r="AH58" s="225"/>
      <c r="AI58" s="223" t="s">
        <v>312</v>
      </c>
      <c r="AJ58" s="224"/>
      <c r="AK58" s="224"/>
      <c r="AL58" s="225"/>
      <c r="AM58" s="229" t="s">
        <v>386</v>
      </c>
      <c r="AN58" s="229"/>
      <c r="AO58" s="229"/>
      <c r="AP58" s="223"/>
      <c r="AQ58" s="130" t="s">
        <v>304</v>
      </c>
      <c r="AR58" s="131"/>
      <c r="AS58" s="131"/>
      <c r="AT58" s="132"/>
      <c r="AU58" s="923" t="s">
        <v>252</v>
      </c>
      <c r="AV58" s="923"/>
      <c r="AW58" s="923"/>
      <c r="AX58" s="924"/>
    </row>
    <row r="59" spans="1:50" ht="18.75" customHeight="1" hidden="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26"/>
      <c r="AC59" s="227"/>
      <c r="AD59" s="228"/>
      <c r="AE59" s="226"/>
      <c r="AF59" s="227"/>
      <c r="AG59" s="227"/>
      <c r="AH59" s="228"/>
      <c r="AI59" s="226"/>
      <c r="AJ59" s="227"/>
      <c r="AK59" s="227"/>
      <c r="AL59" s="228"/>
      <c r="AM59" s="230"/>
      <c r="AN59" s="230"/>
      <c r="AO59" s="230"/>
      <c r="AP59" s="226"/>
      <c r="AQ59" s="589"/>
      <c r="AR59" s="179"/>
      <c r="AS59" s="112" t="s">
        <v>305</v>
      </c>
      <c r="AT59" s="113"/>
      <c r="AU59" s="178"/>
      <c r="AV59" s="178"/>
      <c r="AW59" s="394" t="s">
        <v>296</v>
      </c>
      <c r="AX59" s="395"/>
    </row>
    <row r="60" spans="1:50" ht="23.25" customHeight="1" hidden="1">
      <c r="A60" s="399"/>
      <c r="B60" s="397"/>
      <c r="C60" s="397"/>
      <c r="D60" s="397"/>
      <c r="E60" s="397"/>
      <c r="F60" s="398"/>
      <c r="G60" s="560"/>
      <c r="H60" s="561"/>
      <c r="I60" s="561"/>
      <c r="J60" s="561"/>
      <c r="K60" s="561"/>
      <c r="L60" s="561"/>
      <c r="M60" s="561"/>
      <c r="N60" s="561"/>
      <c r="O60" s="562"/>
      <c r="P60" s="84"/>
      <c r="Q60" s="84"/>
      <c r="R60" s="84"/>
      <c r="S60" s="84"/>
      <c r="T60" s="84"/>
      <c r="U60" s="84"/>
      <c r="V60" s="84"/>
      <c r="W60" s="84"/>
      <c r="X60" s="85"/>
      <c r="Y60" s="467" t="s">
        <v>12</v>
      </c>
      <c r="Z60" s="527"/>
      <c r="AA60" s="528"/>
      <c r="AB60" s="457"/>
      <c r="AC60" s="457"/>
      <c r="AD60" s="457"/>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0"/>
      <c r="B61" s="401"/>
      <c r="C61" s="401"/>
      <c r="D61" s="401"/>
      <c r="E61" s="401"/>
      <c r="F61" s="402"/>
      <c r="G61" s="563"/>
      <c r="H61" s="564"/>
      <c r="I61" s="564"/>
      <c r="J61" s="564"/>
      <c r="K61" s="564"/>
      <c r="L61" s="564"/>
      <c r="M61" s="564"/>
      <c r="N61" s="564"/>
      <c r="O61" s="565"/>
      <c r="P61" s="87"/>
      <c r="Q61" s="87"/>
      <c r="R61" s="87"/>
      <c r="S61" s="87"/>
      <c r="T61" s="87"/>
      <c r="U61" s="87"/>
      <c r="V61" s="87"/>
      <c r="W61" s="87"/>
      <c r="X61" s="88"/>
      <c r="Y61" s="411" t="s">
        <v>53</v>
      </c>
      <c r="Z61" s="412"/>
      <c r="AA61" s="413"/>
      <c r="AB61" s="519"/>
      <c r="AC61" s="519"/>
      <c r="AD61" s="519"/>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0"/>
      <c r="B62" s="401"/>
      <c r="C62" s="401"/>
      <c r="D62" s="401"/>
      <c r="E62" s="401"/>
      <c r="F62" s="402"/>
      <c r="G62" s="566"/>
      <c r="H62" s="567"/>
      <c r="I62" s="567"/>
      <c r="J62" s="567"/>
      <c r="K62" s="567"/>
      <c r="L62" s="567"/>
      <c r="M62" s="567"/>
      <c r="N62" s="567"/>
      <c r="O62" s="568"/>
      <c r="P62" s="90"/>
      <c r="Q62" s="90"/>
      <c r="R62" s="90"/>
      <c r="S62" s="90"/>
      <c r="T62" s="90"/>
      <c r="U62" s="90"/>
      <c r="V62" s="90"/>
      <c r="W62" s="90"/>
      <c r="X62" s="91"/>
      <c r="Y62" s="411" t="s">
        <v>13</v>
      </c>
      <c r="Z62" s="412"/>
      <c r="AA62" s="413"/>
      <c r="AB62" s="552" t="s">
        <v>14</v>
      </c>
      <c r="AC62" s="552"/>
      <c r="AD62" s="552"/>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437</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8" t="s">
        <v>406</v>
      </c>
      <c r="B65" s="479"/>
      <c r="C65" s="479"/>
      <c r="D65" s="479"/>
      <c r="E65" s="479"/>
      <c r="F65" s="480"/>
      <c r="G65" s="481"/>
      <c r="H65" s="218" t="s">
        <v>264</v>
      </c>
      <c r="I65" s="218"/>
      <c r="J65" s="218"/>
      <c r="K65" s="218"/>
      <c r="L65" s="218"/>
      <c r="M65" s="218"/>
      <c r="N65" s="218"/>
      <c r="O65" s="219"/>
      <c r="P65" s="217" t="s">
        <v>58</v>
      </c>
      <c r="Q65" s="218"/>
      <c r="R65" s="218"/>
      <c r="S65" s="218"/>
      <c r="T65" s="218"/>
      <c r="U65" s="218"/>
      <c r="V65" s="219"/>
      <c r="W65" s="483" t="s">
        <v>401</v>
      </c>
      <c r="X65" s="484"/>
      <c r="Y65" s="487"/>
      <c r="Z65" s="487"/>
      <c r="AA65" s="488"/>
      <c r="AB65" s="217" t="s">
        <v>11</v>
      </c>
      <c r="AC65" s="218"/>
      <c r="AD65" s="219"/>
      <c r="AE65" s="223" t="s">
        <v>306</v>
      </c>
      <c r="AF65" s="224"/>
      <c r="AG65" s="224"/>
      <c r="AH65" s="225"/>
      <c r="AI65" s="223" t="s">
        <v>312</v>
      </c>
      <c r="AJ65" s="224"/>
      <c r="AK65" s="224"/>
      <c r="AL65" s="225"/>
      <c r="AM65" s="229" t="s">
        <v>386</v>
      </c>
      <c r="AN65" s="229"/>
      <c r="AO65" s="229"/>
      <c r="AP65" s="223"/>
      <c r="AQ65" s="217" t="s">
        <v>304</v>
      </c>
      <c r="AR65" s="218"/>
      <c r="AS65" s="218"/>
      <c r="AT65" s="219"/>
      <c r="AU65" s="231" t="s">
        <v>252</v>
      </c>
      <c r="AV65" s="231"/>
      <c r="AW65" s="231"/>
      <c r="AX65" s="232"/>
    </row>
    <row r="66" spans="1:50" ht="18.75" customHeight="1" hidden="1">
      <c r="A66" s="471"/>
      <c r="B66" s="472"/>
      <c r="C66" s="472"/>
      <c r="D66" s="472"/>
      <c r="E66" s="472"/>
      <c r="F66" s="473"/>
      <c r="G66" s="482"/>
      <c r="H66" s="221"/>
      <c r="I66" s="221"/>
      <c r="J66" s="221"/>
      <c r="K66" s="221"/>
      <c r="L66" s="221"/>
      <c r="M66" s="221"/>
      <c r="N66" s="221"/>
      <c r="O66" s="222"/>
      <c r="P66" s="220"/>
      <c r="Q66" s="221"/>
      <c r="R66" s="221"/>
      <c r="S66" s="221"/>
      <c r="T66" s="221"/>
      <c r="U66" s="221"/>
      <c r="V66" s="222"/>
      <c r="W66" s="485"/>
      <c r="X66" s="486"/>
      <c r="Y66" s="489"/>
      <c r="Z66" s="489"/>
      <c r="AA66" s="490"/>
      <c r="AB66" s="220"/>
      <c r="AC66" s="221"/>
      <c r="AD66" s="222"/>
      <c r="AE66" s="226"/>
      <c r="AF66" s="227"/>
      <c r="AG66" s="227"/>
      <c r="AH66" s="228"/>
      <c r="AI66" s="226"/>
      <c r="AJ66" s="227"/>
      <c r="AK66" s="227"/>
      <c r="AL66" s="228"/>
      <c r="AM66" s="230"/>
      <c r="AN66" s="230"/>
      <c r="AO66" s="230"/>
      <c r="AP66" s="226"/>
      <c r="AQ66" s="177"/>
      <c r="AR66" s="178"/>
      <c r="AS66" s="221" t="s">
        <v>305</v>
      </c>
      <c r="AT66" s="222"/>
      <c r="AU66" s="178"/>
      <c r="AV66" s="178"/>
      <c r="AW66" s="221" t="s">
        <v>404</v>
      </c>
      <c r="AX66" s="233"/>
    </row>
    <row r="67" spans="1:50" ht="23.25" customHeight="1" hidden="1">
      <c r="A67" s="471"/>
      <c r="B67" s="472"/>
      <c r="C67" s="472"/>
      <c r="D67" s="472"/>
      <c r="E67" s="472"/>
      <c r="F67" s="473"/>
      <c r="G67" s="234" t="s">
        <v>313</v>
      </c>
      <c r="H67" s="237"/>
      <c r="I67" s="238"/>
      <c r="J67" s="238"/>
      <c r="K67" s="238"/>
      <c r="L67" s="238"/>
      <c r="M67" s="238"/>
      <c r="N67" s="238"/>
      <c r="O67" s="239"/>
      <c r="P67" s="237"/>
      <c r="Q67" s="238"/>
      <c r="R67" s="238"/>
      <c r="S67" s="238"/>
      <c r="T67" s="238"/>
      <c r="U67" s="238"/>
      <c r="V67" s="239"/>
      <c r="W67" s="243"/>
      <c r="X67" s="244"/>
      <c r="Y67" s="249" t="s">
        <v>12</v>
      </c>
      <c r="Z67" s="249"/>
      <c r="AA67" s="250"/>
      <c r="AB67" s="251" t="s">
        <v>427</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1"/>
      <c r="B68" s="472"/>
      <c r="C68" s="472"/>
      <c r="D68" s="472"/>
      <c r="E68" s="472"/>
      <c r="F68" s="473"/>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427</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1"/>
      <c r="B69" s="472"/>
      <c r="C69" s="472"/>
      <c r="D69" s="472"/>
      <c r="E69" s="472"/>
      <c r="F69" s="473"/>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428</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1" t="s">
        <v>411</v>
      </c>
      <c r="B70" s="472"/>
      <c r="C70" s="472"/>
      <c r="D70" s="472"/>
      <c r="E70" s="472"/>
      <c r="F70" s="473"/>
      <c r="G70" s="235" t="s">
        <v>314</v>
      </c>
      <c r="H70" s="286"/>
      <c r="I70" s="286"/>
      <c r="J70" s="286"/>
      <c r="K70" s="286"/>
      <c r="L70" s="286"/>
      <c r="M70" s="286"/>
      <c r="N70" s="286"/>
      <c r="O70" s="286"/>
      <c r="P70" s="286"/>
      <c r="Q70" s="286"/>
      <c r="R70" s="286"/>
      <c r="S70" s="286"/>
      <c r="T70" s="286"/>
      <c r="U70" s="286"/>
      <c r="V70" s="286"/>
      <c r="W70" s="289" t="s">
        <v>426</v>
      </c>
      <c r="X70" s="290"/>
      <c r="Y70" s="249" t="s">
        <v>12</v>
      </c>
      <c r="Z70" s="249"/>
      <c r="AA70" s="250"/>
      <c r="AB70" s="251" t="s">
        <v>427</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1"/>
      <c r="B71" s="472"/>
      <c r="C71" s="472"/>
      <c r="D71" s="472"/>
      <c r="E71" s="472"/>
      <c r="F71" s="473"/>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427</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4"/>
      <c r="B72" s="475"/>
      <c r="C72" s="475"/>
      <c r="D72" s="475"/>
      <c r="E72" s="475"/>
      <c r="F72" s="476"/>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428</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2" t="s">
        <v>406</v>
      </c>
      <c r="B73" s="503"/>
      <c r="C73" s="503"/>
      <c r="D73" s="503"/>
      <c r="E73" s="503"/>
      <c r="F73" s="504"/>
      <c r="G73" s="581"/>
      <c r="H73" s="109" t="s">
        <v>264</v>
      </c>
      <c r="I73" s="109"/>
      <c r="J73" s="109"/>
      <c r="K73" s="109"/>
      <c r="L73" s="109"/>
      <c r="M73" s="109"/>
      <c r="N73" s="109"/>
      <c r="O73" s="110"/>
      <c r="P73" s="138" t="s">
        <v>58</v>
      </c>
      <c r="Q73" s="109"/>
      <c r="R73" s="109"/>
      <c r="S73" s="109"/>
      <c r="T73" s="109"/>
      <c r="U73" s="109"/>
      <c r="V73" s="109"/>
      <c r="W73" s="109"/>
      <c r="X73" s="110"/>
      <c r="Y73" s="583"/>
      <c r="Z73" s="584"/>
      <c r="AA73" s="585"/>
      <c r="AB73" s="138" t="s">
        <v>11</v>
      </c>
      <c r="AC73" s="109"/>
      <c r="AD73" s="110"/>
      <c r="AE73" s="223" t="s">
        <v>306</v>
      </c>
      <c r="AF73" s="224"/>
      <c r="AG73" s="224"/>
      <c r="AH73" s="225"/>
      <c r="AI73" s="223" t="s">
        <v>312</v>
      </c>
      <c r="AJ73" s="224"/>
      <c r="AK73" s="224"/>
      <c r="AL73" s="225"/>
      <c r="AM73" s="229" t="s">
        <v>386</v>
      </c>
      <c r="AN73" s="229"/>
      <c r="AO73" s="229"/>
      <c r="AP73" s="223"/>
      <c r="AQ73" s="138" t="s">
        <v>304</v>
      </c>
      <c r="AR73" s="109"/>
      <c r="AS73" s="109"/>
      <c r="AT73" s="110"/>
      <c r="AU73" s="114" t="s">
        <v>252</v>
      </c>
      <c r="AV73" s="115"/>
      <c r="AW73" s="115"/>
      <c r="AX73" s="116"/>
    </row>
    <row r="74" spans="1:50" ht="18.75" customHeight="1" hidden="1">
      <c r="A74" s="505"/>
      <c r="B74" s="506"/>
      <c r="C74" s="506"/>
      <c r="D74" s="506"/>
      <c r="E74" s="506"/>
      <c r="F74" s="507"/>
      <c r="G74" s="58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9"/>
      <c r="AR74" s="179"/>
      <c r="AS74" s="112" t="s">
        <v>305</v>
      </c>
      <c r="AT74" s="113"/>
      <c r="AU74" s="589"/>
      <c r="AV74" s="179"/>
      <c r="AW74" s="112" t="s">
        <v>296</v>
      </c>
      <c r="AX74" s="174"/>
    </row>
    <row r="75" spans="1:50" ht="23.25" customHeight="1" hidden="1">
      <c r="A75" s="505"/>
      <c r="B75" s="506"/>
      <c r="C75" s="506"/>
      <c r="D75" s="506"/>
      <c r="E75" s="506"/>
      <c r="F75" s="507"/>
      <c r="G75" s="608" t="s">
        <v>313</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05"/>
      <c r="B76" s="506"/>
      <c r="C76" s="506"/>
      <c r="D76" s="506"/>
      <c r="E76" s="506"/>
      <c r="F76" s="507"/>
      <c r="G76" s="60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05"/>
      <c r="B77" s="506"/>
      <c r="C77" s="506"/>
      <c r="D77" s="506"/>
      <c r="E77" s="506"/>
      <c r="F77" s="507"/>
      <c r="G77" s="610"/>
      <c r="H77" s="90"/>
      <c r="I77" s="90"/>
      <c r="J77" s="90"/>
      <c r="K77" s="90"/>
      <c r="L77" s="90"/>
      <c r="M77" s="90"/>
      <c r="N77" s="90"/>
      <c r="O77" s="91"/>
      <c r="P77" s="87"/>
      <c r="Q77" s="87"/>
      <c r="R77" s="87"/>
      <c r="S77" s="87"/>
      <c r="T77" s="87"/>
      <c r="U77" s="87"/>
      <c r="V77" s="87"/>
      <c r="W77" s="87"/>
      <c r="X77" s="88"/>
      <c r="Y77" s="138" t="s">
        <v>13</v>
      </c>
      <c r="Z77" s="109"/>
      <c r="AA77" s="110"/>
      <c r="AB77" s="575" t="s">
        <v>14</v>
      </c>
      <c r="AC77" s="575"/>
      <c r="AD77" s="575"/>
      <c r="AE77" s="889"/>
      <c r="AF77" s="890"/>
      <c r="AG77" s="890"/>
      <c r="AH77" s="890"/>
      <c r="AI77" s="889"/>
      <c r="AJ77" s="890"/>
      <c r="AK77" s="890"/>
      <c r="AL77" s="890"/>
      <c r="AM77" s="889"/>
      <c r="AN77" s="890"/>
      <c r="AO77" s="890"/>
      <c r="AP77" s="890"/>
      <c r="AQ77" s="319"/>
      <c r="AR77" s="186"/>
      <c r="AS77" s="186"/>
      <c r="AT77" s="320"/>
      <c r="AU77" s="198"/>
      <c r="AV77" s="198"/>
      <c r="AW77" s="198"/>
      <c r="AX77" s="200"/>
    </row>
    <row r="78" spans="1:50" ht="69.75" customHeight="1" hidden="1">
      <c r="A78" s="314" t="s">
        <v>440</v>
      </c>
      <c r="B78" s="315"/>
      <c r="C78" s="315"/>
      <c r="D78" s="315"/>
      <c r="E78" s="312" t="s">
        <v>379</v>
      </c>
      <c r="F78" s="313"/>
      <c r="G78" s="48" t="s">
        <v>314</v>
      </c>
      <c r="H78" s="586"/>
      <c r="I78" s="587"/>
      <c r="J78" s="587"/>
      <c r="K78" s="587"/>
      <c r="L78" s="587"/>
      <c r="M78" s="587"/>
      <c r="N78" s="587"/>
      <c r="O78" s="588"/>
      <c r="P78" s="126"/>
      <c r="Q78" s="126"/>
      <c r="R78" s="126"/>
      <c r="S78" s="126"/>
      <c r="T78" s="126"/>
      <c r="U78" s="126"/>
      <c r="V78" s="126"/>
      <c r="W78" s="126"/>
      <c r="X78" s="12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hidden="1">
      <c r="A79" s="569" t="s">
        <v>267</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57" t="s">
        <v>400</v>
      </c>
      <c r="AP79" s="258"/>
      <c r="AQ79" s="258"/>
      <c r="AR79" s="67" t="s">
        <v>398</v>
      </c>
      <c r="AS79" s="257"/>
      <c r="AT79" s="258"/>
      <c r="AU79" s="258"/>
      <c r="AV79" s="258"/>
      <c r="AW79" s="258"/>
      <c r="AX79" s="946"/>
    </row>
    <row r="80" spans="1:50" ht="18.75" customHeight="1" hidden="1">
      <c r="A80" s="863" t="s">
        <v>265</v>
      </c>
      <c r="B80" s="520" t="s">
        <v>397</v>
      </c>
      <c r="C80" s="521"/>
      <c r="D80" s="521"/>
      <c r="E80" s="521"/>
      <c r="F80" s="522"/>
      <c r="G80" s="429" t="s">
        <v>257</v>
      </c>
      <c r="H80" s="429"/>
      <c r="I80" s="429"/>
      <c r="J80" s="429"/>
      <c r="K80" s="429"/>
      <c r="L80" s="429"/>
      <c r="M80" s="429"/>
      <c r="N80" s="429"/>
      <c r="O80" s="429"/>
      <c r="P80" s="429"/>
      <c r="Q80" s="429"/>
      <c r="R80" s="429"/>
      <c r="S80" s="429"/>
      <c r="T80" s="429"/>
      <c r="U80" s="429"/>
      <c r="V80" s="429"/>
      <c r="W80" s="429"/>
      <c r="X80" s="429"/>
      <c r="Y80" s="429"/>
      <c r="Z80" s="429"/>
      <c r="AA80" s="509"/>
      <c r="AB80" s="428" t="s">
        <v>458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22.5" customHeight="1" hidden="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22.5" customHeight="1" hidden="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50" ht="22.5" customHeight="1" hidden="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50" ht="19.5" customHeight="1" hidden="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55" ht="18.75" customHeight="1" hidden="1">
      <c r="A85" s="864"/>
      <c r="B85" s="424" t="s">
        <v>263</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43"/>
      <c r="Z85" s="144"/>
      <c r="AA85" s="145"/>
      <c r="AB85" s="553" t="s">
        <v>11</v>
      </c>
      <c r="AC85" s="554"/>
      <c r="AD85" s="555"/>
      <c r="AE85" s="223" t="s">
        <v>306</v>
      </c>
      <c r="AF85" s="224"/>
      <c r="AG85" s="224"/>
      <c r="AH85" s="225"/>
      <c r="AI85" s="223" t="s">
        <v>312</v>
      </c>
      <c r="AJ85" s="224"/>
      <c r="AK85" s="224"/>
      <c r="AL85" s="225"/>
      <c r="AM85" s="229" t="s">
        <v>386</v>
      </c>
      <c r="AN85" s="229"/>
      <c r="AO85" s="229"/>
      <c r="AP85" s="223"/>
      <c r="AQ85" s="138" t="s">
        <v>304</v>
      </c>
      <c r="AR85" s="109"/>
      <c r="AS85" s="109"/>
      <c r="AT85" s="110"/>
      <c r="AU85" s="529" t="s">
        <v>252</v>
      </c>
      <c r="AV85" s="529"/>
      <c r="AW85" s="529"/>
      <c r="AX85" s="530"/>
      <c r="AY85" s="10"/>
      <c r="AZ85" s="10"/>
      <c r="BA85" s="10"/>
      <c r="BB85" s="10"/>
      <c r="BC85" s="10"/>
    </row>
    <row r="86" spans="1:60" ht="18.75" customHeight="1" hidden="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43"/>
      <c r="Z86" s="144"/>
      <c r="AA86" s="145"/>
      <c r="AB86" s="226"/>
      <c r="AC86" s="227"/>
      <c r="AD86" s="228"/>
      <c r="AE86" s="226"/>
      <c r="AF86" s="227"/>
      <c r="AG86" s="227"/>
      <c r="AH86" s="228"/>
      <c r="AI86" s="226"/>
      <c r="AJ86" s="227"/>
      <c r="AK86" s="227"/>
      <c r="AL86" s="228"/>
      <c r="AM86" s="230"/>
      <c r="AN86" s="230"/>
      <c r="AO86" s="230"/>
      <c r="AP86" s="226"/>
      <c r="AQ86" s="177"/>
      <c r="AR86" s="178"/>
      <c r="AS86" s="112" t="s">
        <v>305</v>
      </c>
      <c r="AT86" s="113"/>
      <c r="AU86" s="178"/>
      <c r="AV86" s="178"/>
      <c r="AW86" s="394" t="s">
        <v>296</v>
      </c>
      <c r="AX86" s="395"/>
      <c r="AY86" s="10"/>
      <c r="AZ86" s="10"/>
      <c r="BA86" s="10"/>
      <c r="BB86" s="10"/>
      <c r="BC86" s="10"/>
      <c r="BD86" s="10"/>
      <c r="BE86" s="10"/>
      <c r="BF86" s="10"/>
      <c r="BG86" s="10"/>
      <c r="BH86" s="10"/>
    </row>
    <row r="87" spans="1:50" ht="23.25" customHeight="1" hidden="1">
      <c r="A87" s="864"/>
      <c r="B87" s="424"/>
      <c r="C87" s="424"/>
      <c r="D87" s="424"/>
      <c r="E87" s="424"/>
      <c r="F87" s="425"/>
      <c r="G87" s="83"/>
      <c r="H87" s="84"/>
      <c r="I87" s="84"/>
      <c r="J87" s="84"/>
      <c r="K87" s="84"/>
      <c r="L87" s="84"/>
      <c r="M87" s="84"/>
      <c r="N87" s="84"/>
      <c r="O87" s="85"/>
      <c r="P87" s="84"/>
      <c r="Q87" s="510"/>
      <c r="R87" s="510"/>
      <c r="S87" s="510"/>
      <c r="T87" s="510"/>
      <c r="U87" s="510"/>
      <c r="V87" s="510"/>
      <c r="W87" s="510"/>
      <c r="X87" s="511"/>
      <c r="Y87" s="557" t="s">
        <v>61</v>
      </c>
      <c r="Z87" s="558"/>
      <c r="AA87" s="559"/>
      <c r="AB87" s="457"/>
      <c r="AC87" s="457"/>
      <c r="AD87" s="457"/>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4"/>
      <c r="B88" s="424"/>
      <c r="C88" s="424"/>
      <c r="D88" s="424"/>
      <c r="E88" s="424"/>
      <c r="F88" s="425"/>
      <c r="G88" s="86"/>
      <c r="H88" s="87"/>
      <c r="I88" s="87"/>
      <c r="J88" s="87"/>
      <c r="K88" s="87"/>
      <c r="L88" s="87"/>
      <c r="M88" s="87"/>
      <c r="N88" s="87"/>
      <c r="O88" s="88"/>
      <c r="P88" s="512"/>
      <c r="Q88" s="512"/>
      <c r="R88" s="512"/>
      <c r="S88" s="512"/>
      <c r="T88" s="512"/>
      <c r="U88" s="512"/>
      <c r="V88" s="512"/>
      <c r="W88" s="512"/>
      <c r="X88" s="513"/>
      <c r="Y88" s="454" t="s">
        <v>53</v>
      </c>
      <c r="Z88" s="455"/>
      <c r="AA88" s="456"/>
      <c r="AB88" s="519"/>
      <c r="AC88" s="519"/>
      <c r="AD88" s="519"/>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4"/>
      <c r="B89" s="525"/>
      <c r="C89" s="525"/>
      <c r="D89" s="525"/>
      <c r="E89" s="525"/>
      <c r="F89" s="526"/>
      <c r="G89" s="89"/>
      <c r="H89" s="90"/>
      <c r="I89" s="90"/>
      <c r="J89" s="90"/>
      <c r="K89" s="90"/>
      <c r="L89" s="90"/>
      <c r="M89" s="90"/>
      <c r="N89" s="90"/>
      <c r="O89" s="91"/>
      <c r="P89" s="155"/>
      <c r="Q89" s="155"/>
      <c r="R89" s="155"/>
      <c r="S89" s="155"/>
      <c r="T89" s="155"/>
      <c r="U89" s="155"/>
      <c r="V89" s="155"/>
      <c r="W89" s="155"/>
      <c r="X89" s="556"/>
      <c r="Y89" s="454" t="s">
        <v>13</v>
      </c>
      <c r="Z89" s="455"/>
      <c r="AA89" s="456"/>
      <c r="AB89" s="593" t="s">
        <v>14</v>
      </c>
      <c r="AC89" s="593"/>
      <c r="AD89" s="593"/>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4"/>
      <c r="B90" s="424" t="s">
        <v>263</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43"/>
      <c r="Z90" s="144"/>
      <c r="AA90" s="145"/>
      <c r="AB90" s="553" t="s">
        <v>11</v>
      </c>
      <c r="AC90" s="554"/>
      <c r="AD90" s="555"/>
      <c r="AE90" s="223" t="s">
        <v>306</v>
      </c>
      <c r="AF90" s="224"/>
      <c r="AG90" s="224"/>
      <c r="AH90" s="225"/>
      <c r="AI90" s="223" t="s">
        <v>312</v>
      </c>
      <c r="AJ90" s="224"/>
      <c r="AK90" s="224"/>
      <c r="AL90" s="225"/>
      <c r="AM90" s="229" t="s">
        <v>386</v>
      </c>
      <c r="AN90" s="229"/>
      <c r="AO90" s="229"/>
      <c r="AP90" s="223"/>
      <c r="AQ90" s="138" t="s">
        <v>304</v>
      </c>
      <c r="AR90" s="109"/>
      <c r="AS90" s="109"/>
      <c r="AT90" s="110"/>
      <c r="AU90" s="529" t="s">
        <v>252</v>
      </c>
      <c r="AV90" s="529"/>
      <c r="AW90" s="529"/>
      <c r="AX90" s="530"/>
    </row>
    <row r="91" spans="1:55" ht="18.75" customHeight="1" hidden="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43"/>
      <c r="Z91" s="144"/>
      <c r="AA91" s="145"/>
      <c r="AB91" s="226"/>
      <c r="AC91" s="227"/>
      <c r="AD91" s="228"/>
      <c r="AE91" s="226"/>
      <c r="AF91" s="227"/>
      <c r="AG91" s="227"/>
      <c r="AH91" s="228"/>
      <c r="AI91" s="226"/>
      <c r="AJ91" s="227"/>
      <c r="AK91" s="227"/>
      <c r="AL91" s="228"/>
      <c r="AM91" s="230"/>
      <c r="AN91" s="230"/>
      <c r="AO91" s="230"/>
      <c r="AP91" s="226"/>
      <c r="AQ91" s="177"/>
      <c r="AR91" s="178"/>
      <c r="AS91" s="112" t="s">
        <v>305</v>
      </c>
      <c r="AT91" s="113"/>
      <c r="AU91" s="178"/>
      <c r="AV91" s="178"/>
      <c r="AW91" s="394" t="s">
        <v>296</v>
      </c>
      <c r="AX91" s="395"/>
      <c r="AY91" s="10"/>
      <c r="AZ91" s="10"/>
      <c r="BA91" s="10"/>
      <c r="BB91" s="10"/>
      <c r="BC91" s="10"/>
    </row>
    <row r="92" spans="1:60" ht="23.25" customHeight="1" hidden="1">
      <c r="A92" s="864"/>
      <c r="B92" s="424"/>
      <c r="C92" s="424"/>
      <c r="D92" s="424"/>
      <c r="E92" s="424"/>
      <c r="F92" s="425"/>
      <c r="G92" s="83"/>
      <c r="H92" s="84"/>
      <c r="I92" s="84"/>
      <c r="J92" s="84"/>
      <c r="K92" s="84"/>
      <c r="L92" s="84"/>
      <c r="M92" s="84"/>
      <c r="N92" s="84"/>
      <c r="O92" s="85"/>
      <c r="P92" s="84"/>
      <c r="Q92" s="510"/>
      <c r="R92" s="510"/>
      <c r="S92" s="510"/>
      <c r="T92" s="510"/>
      <c r="U92" s="510"/>
      <c r="V92" s="510"/>
      <c r="W92" s="510"/>
      <c r="X92" s="511"/>
      <c r="Y92" s="557" t="s">
        <v>61</v>
      </c>
      <c r="Z92" s="558"/>
      <c r="AA92" s="559"/>
      <c r="AB92" s="457"/>
      <c r="AC92" s="457"/>
      <c r="AD92" s="457"/>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4"/>
      <c r="B93" s="424"/>
      <c r="C93" s="424"/>
      <c r="D93" s="424"/>
      <c r="E93" s="424"/>
      <c r="F93" s="425"/>
      <c r="G93" s="86"/>
      <c r="H93" s="87"/>
      <c r="I93" s="87"/>
      <c r="J93" s="87"/>
      <c r="K93" s="87"/>
      <c r="L93" s="87"/>
      <c r="M93" s="87"/>
      <c r="N93" s="87"/>
      <c r="O93" s="88"/>
      <c r="P93" s="512"/>
      <c r="Q93" s="512"/>
      <c r="R93" s="512"/>
      <c r="S93" s="512"/>
      <c r="T93" s="512"/>
      <c r="U93" s="512"/>
      <c r="V93" s="512"/>
      <c r="W93" s="512"/>
      <c r="X93" s="513"/>
      <c r="Y93" s="454" t="s">
        <v>53</v>
      </c>
      <c r="Z93" s="455"/>
      <c r="AA93" s="456"/>
      <c r="AB93" s="519"/>
      <c r="AC93" s="519"/>
      <c r="AD93" s="519"/>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4"/>
      <c r="B94" s="525"/>
      <c r="C94" s="525"/>
      <c r="D94" s="525"/>
      <c r="E94" s="525"/>
      <c r="F94" s="526"/>
      <c r="G94" s="89"/>
      <c r="H94" s="90"/>
      <c r="I94" s="90"/>
      <c r="J94" s="90"/>
      <c r="K94" s="90"/>
      <c r="L94" s="90"/>
      <c r="M94" s="90"/>
      <c r="N94" s="90"/>
      <c r="O94" s="91"/>
      <c r="P94" s="155"/>
      <c r="Q94" s="155"/>
      <c r="R94" s="155"/>
      <c r="S94" s="155"/>
      <c r="T94" s="155"/>
      <c r="U94" s="155"/>
      <c r="V94" s="155"/>
      <c r="W94" s="155"/>
      <c r="X94" s="556"/>
      <c r="Y94" s="454" t="s">
        <v>13</v>
      </c>
      <c r="Z94" s="455"/>
      <c r="AA94" s="456"/>
      <c r="AB94" s="593" t="s">
        <v>14</v>
      </c>
      <c r="AC94" s="593"/>
      <c r="AD94" s="593"/>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4"/>
      <c r="B95" s="424" t="s">
        <v>263</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43"/>
      <c r="Z95" s="144"/>
      <c r="AA95" s="145"/>
      <c r="AB95" s="553" t="s">
        <v>11</v>
      </c>
      <c r="AC95" s="554"/>
      <c r="AD95" s="555"/>
      <c r="AE95" s="223" t="s">
        <v>306</v>
      </c>
      <c r="AF95" s="224"/>
      <c r="AG95" s="224"/>
      <c r="AH95" s="225"/>
      <c r="AI95" s="223" t="s">
        <v>312</v>
      </c>
      <c r="AJ95" s="224"/>
      <c r="AK95" s="224"/>
      <c r="AL95" s="225"/>
      <c r="AM95" s="229" t="s">
        <v>386</v>
      </c>
      <c r="AN95" s="229"/>
      <c r="AO95" s="229"/>
      <c r="AP95" s="223"/>
      <c r="AQ95" s="138" t="s">
        <v>304</v>
      </c>
      <c r="AR95" s="109"/>
      <c r="AS95" s="109"/>
      <c r="AT95" s="110"/>
      <c r="AU95" s="529" t="s">
        <v>252</v>
      </c>
      <c r="AV95" s="529"/>
      <c r="AW95" s="529"/>
      <c r="AX95" s="530"/>
      <c r="AY95" s="10"/>
      <c r="AZ95" s="10"/>
      <c r="BA95" s="10"/>
      <c r="BB95" s="10"/>
      <c r="BC95" s="10"/>
      <c r="BD95" s="10"/>
      <c r="BE95" s="10"/>
      <c r="BF95" s="10"/>
      <c r="BG95" s="10"/>
      <c r="BH95" s="10"/>
    </row>
    <row r="96" spans="1:50" ht="18.75" customHeight="1" hidden="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43"/>
      <c r="Z96" s="144"/>
      <c r="AA96" s="145"/>
      <c r="AB96" s="226"/>
      <c r="AC96" s="227"/>
      <c r="AD96" s="228"/>
      <c r="AE96" s="226"/>
      <c r="AF96" s="227"/>
      <c r="AG96" s="227"/>
      <c r="AH96" s="228"/>
      <c r="AI96" s="226"/>
      <c r="AJ96" s="227"/>
      <c r="AK96" s="227"/>
      <c r="AL96" s="228"/>
      <c r="AM96" s="230"/>
      <c r="AN96" s="230"/>
      <c r="AO96" s="230"/>
      <c r="AP96" s="226"/>
      <c r="AQ96" s="177"/>
      <c r="AR96" s="178"/>
      <c r="AS96" s="112" t="s">
        <v>305</v>
      </c>
      <c r="AT96" s="113"/>
      <c r="AU96" s="178"/>
      <c r="AV96" s="178"/>
      <c r="AW96" s="394" t="s">
        <v>296</v>
      </c>
      <c r="AX96" s="395"/>
    </row>
    <row r="97" spans="1:55" ht="23.25" customHeight="1" hidden="1">
      <c r="A97" s="864"/>
      <c r="B97" s="424"/>
      <c r="C97" s="424"/>
      <c r="D97" s="424"/>
      <c r="E97" s="424"/>
      <c r="F97" s="425"/>
      <c r="G97" s="83"/>
      <c r="H97" s="84"/>
      <c r="I97" s="84"/>
      <c r="J97" s="84"/>
      <c r="K97" s="84"/>
      <c r="L97" s="84"/>
      <c r="M97" s="84"/>
      <c r="N97" s="84"/>
      <c r="O97" s="85"/>
      <c r="P97" s="84"/>
      <c r="Q97" s="510"/>
      <c r="R97" s="510"/>
      <c r="S97" s="510"/>
      <c r="T97" s="510"/>
      <c r="U97" s="510"/>
      <c r="V97" s="510"/>
      <c r="W97" s="510"/>
      <c r="X97" s="511"/>
      <c r="Y97" s="557" t="s">
        <v>61</v>
      </c>
      <c r="Z97" s="558"/>
      <c r="AA97" s="559"/>
      <c r="AB97" s="464"/>
      <c r="AC97" s="465"/>
      <c r="AD97" s="466"/>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4"/>
      <c r="B98" s="424"/>
      <c r="C98" s="424"/>
      <c r="D98" s="424"/>
      <c r="E98" s="424"/>
      <c r="F98" s="425"/>
      <c r="G98" s="86"/>
      <c r="H98" s="87"/>
      <c r="I98" s="87"/>
      <c r="J98" s="87"/>
      <c r="K98" s="87"/>
      <c r="L98" s="87"/>
      <c r="M98" s="87"/>
      <c r="N98" s="87"/>
      <c r="O98" s="88"/>
      <c r="P98" s="512"/>
      <c r="Q98" s="512"/>
      <c r="R98" s="512"/>
      <c r="S98" s="512"/>
      <c r="T98" s="512"/>
      <c r="U98" s="512"/>
      <c r="V98" s="512"/>
      <c r="W98" s="512"/>
      <c r="X98" s="513"/>
      <c r="Y98" s="454" t="s">
        <v>53</v>
      </c>
      <c r="Z98" s="455"/>
      <c r="AA98" s="456"/>
      <c r="AB98" s="576"/>
      <c r="AC98" s="577"/>
      <c r="AD98" s="578"/>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5"/>
      <c r="B99" s="426"/>
      <c r="C99" s="426"/>
      <c r="D99" s="426"/>
      <c r="E99" s="426"/>
      <c r="F99" s="427"/>
      <c r="G99" s="579"/>
      <c r="H99" s="194"/>
      <c r="I99" s="194"/>
      <c r="J99" s="194"/>
      <c r="K99" s="194"/>
      <c r="L99" s="194"/>
      <c r="M99" s="194"/>
      <c r="N99" s="19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50" ht="31.5" customHeight="1">
      <c r="A100" s="497" t="s">
        <v>407</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306</v>
      </c>
      <c r="AF100" s="536"/>
      <c r="AG100" s="536"/>
      <c r="AH100" s="537"/>
      <c r="AI100" s="535" t="s">
        <v>312</v>
      </c>
      <c r="AJ100" s="536"/>
      <c r="AK100" s="536"/>
      <c r="AL100" s="537"/>
      <c r="AM100" s="535" t="s">
        <v>386</v>
      </c>
      <c r="AN100" s="536"/>
      <c r="AO100" s="536"/>
      <c r="AP100" s="537"/>
      <c r="AQ100" s="299" t="s">
        <v>408</v>
      </c>
      <c r="AR100" s="300"/>
      <c r="AS100" s="300"/>
      <c r="AT100" s="301"/>
      <c r="AU100" s="299" t="s">
        <v>450</v>
      </c>
      <c r="AV100" s="300"/>
      <c r="AW100" s="300"/>
      <c r="AX100" s="302"/>
    </row>
    <row r="101" spans="1:50" ht="23.25" customHeight="1">
      <c r="A101" s="418"/>
      <c r="B101" s="419"/>
      <c r="C101" s="419"/>
      <c r="D101" s="419"/>
      <c r="E101" s="419"/>
      <c r="F101" s="420"/>
      <c r="G101" s="84" t="s">
        <v>475</v>
      </c>
      <c r="H101" s="84"/>
      <c r="I101" s="84"/>
      <c r="J101" s="84"/>
      <c r="K101" s="84"/>
      <c r="L101" s="84"/>
      <c r="M101" s="84"/>
      <c r="N101" s="84"/>
      <c r="O101" s="84"/>
      <c r="P101" s="84"/>
      <c r="Q101" s="84"/>
      <c r="R101" s="84"/>
      <c r="S101" s="84"/>
      <c r="T101" s="84"/>
      <c r="U101" s="84"/>
      <c r="V101" s="84"/>
      <c r="W101" s="84"/>
      <c r="X101" s="85"/>
      <c r="Y101" s="538" t="s">
        <v>54</v>
      </c>
      <c r="Z101" s="539"/>
      <c r="AA101" s="540"/>
      <c r="AB101" s="457" t="s">
        <v>473</v>
      </c>
      <c r="AC101" s="457"/>
      <c r="AD101" s="457"/>
      <c r="AE101" s="197">
        <v>26</v>
      </c>
      <c r="AF101" s="198"/>
      <c r="AG101" s="198"/>
      <c r="AH101" s="199"/>
      <c r="AI101" s="197">
        <v>29</v>
      </c>
      <c r="AJ101" s="198"/>
      <c r="AK101" s="198"/>
      <c r="AL101" s="199"/>
      <c r="AM101" s="197">
        <v>28</v>
      </c>
      <c r="AN101" s="198"/>
      <c r="AO101" s="198"/>
      <c r="AP101" s="199"/>
      <c r="AQ101" s="197" t="s">
        <v>470</v>
      </c>
      <c r="AR101" s="198"/>
      <c r="AS101" s="198"/>
      <c r="AT101" s="199"/>
      <c r="AU101" s="197"/>
      <c r="AV101" s="198"/>
      <c r="AW101" s="198"/>
      <c r="AX101" s="199"/>
    </row>
    <row r="102" spans="1:50" ht="23.25" customHeight="1">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91"/>
      <c r="Y102" s="441" t="s">
        <v>55</v>
      </c>
      <c r="Z102" s="442"/>
      <c r="AA102" s="443"/>
      <c r="AB102" s="457" t="s">
        <v>473</v>
      </c>
      <c r="AC102" s="457"/>
      <c r="AD102" s="457"/>
      <c r="AE102" s="414">
        <v>40</v>
      </c>
      <c r="AF102" s="414"/>
      <c r="AG102" s="414"/>
      <c r="AH102" s="414"/>
      <c r="AI102" s="414">
        <v>40</v>
      </c>
      <c r="AJ102" s="414"/>
      <c r="AK102" s="414"/>
      <c r="AL102" s="414"/>
      <c r="AM102" s="414">
        <v>40</v>
      </c>
      <c r="AN102" s="414"/>
      <c r="AO102" s="414"/>
      <c r="AP102" s="414"/>
      <c r="AQ102" s="252">
        <v>44</v>
      </c>
      <c r="AR102" s="253"/>
      <c r="AS102" s="253"/>
      <c r="AT102" s="298"/>
      <c r="AU102" s="252"/>
      <c r="AV102" s="253"/>
      <c r="AW102" s="253"/>
      <c r="AX102" s="298"/>
    </row>
    <row r="103" spans="1:50" ht="31.5" customHeight="1" hidden="1">
      <c r="A103" s="415" t="s">
        <v>407</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306</v>
      </c>
      <c r="AF103" s="412"/>
      <c r="AG103" s="412"/>
      <c r="AH103" s="413"/>
      <c r="AI103" s="411" t="s">
        <v>312</v>
      </c>
      <c r="AJ103" s="412"/>
      <c r="AK103" s="412"/>
      <c r="AL103" s="413"/>
      <c r="AM103" s="411" t="s">
        <v>386</v>
      </c>
      <c r="AN103" s="412"/>
      <c r="AO103" s="412"/>
      <c r="AP103" s="413"/>
      <c r="AQ103" s="263" t="s">
        <v>408</v>
      </c>
      <c r="AR103" s="264"/>
      <c r="AS103" s="264"/>
      <c r="AT103" s="303"/>
      <c r="AU103" s="263" t="s">
        <v>450</v>
      </c>
      <c r="AV103" s="264"/>
      <c r="AW103" s="264"/>
      <c r="AX103" s="265"/>
    </row>
    <row r="104" spans="1:50" ht="23.25" customHeight="1" hidden="1">
      <c r="A104" s="418"/>
      <c r="B104" s="419"/>
      <c r="C104" s="419"/>
      <c r="D104" s="419"/>
      <c r="E104" s="419"/>
      <c r="F104" s="420"/>
      <c r="G104" s="84"/>
      <c r="H104" s="84"/>
      <c r="I104" s="84"/>
      <c r="J104" s="84"/>
      <c r="K104" s="84"/>
      <c r="L104" s="84"/>
      <c r="M104" s="84"/>
      <c r="N104" s="84"/>
      <c r="O104" s="84"/>
      <c r="P104" s="84"/>
      <c r="Q104" s="84"/>
      <c r="R104" s="84"/>
      <c r="S104" s="84"/>
      <c r="T104" s="84"/>
      <c r="U104" s="84"/>
      <c r="V104" s="84"/>
      <c r="W104" s="84"/>
      <c r="X104" s="85"/>
      <c r="Y104" s="461" t="s">
        <v>54</v>
      </c>
      <c r="Z104" s="462"/>
      <c r="AA104" s="463"/>
      <c r="AB104" s="541"/>
      <c r="AC104" s="542"/>
      <c r="AD104" s="543"/>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91"/>
      <c r="Y105" s="441" t="s">
        <v>55</v>
      </c>
      <c r="Z105" s="544"/>
      <c r="AA105" s="545"/>
      <c r="AB105" s="464"/>
      <c r="AC105" s="465"/>
      <c r="AD105" s="466"/>
      <c r="AE105" s="414"/>
      <c r="AF105" s="414"/>
      <c r="AG105" s="414"/>
      <c r="AH105" s="414"/>
      <c r="AI105" s="414"/>
      <c r="AJ105" s="414"/>
      <c r="AK105" s="414"/>
      <c r="AL105" s="414"/>
      <c r="AM105" s="414"/>
      <c r="AN105" s="414"/>
      <c r="AO105" s="414"/>
      <c r="AP105" s="414"/>
      <c r="AQ105" s="197"/>
      <c r="AR105" s="198"/>
      <c r="AS105" s="198"/>
      <c r="AT105" s="199"/>
      <c r="AU105" s="252"/>
      <c r="AV105" s="253"/>
      <c r="AW105" s="253"/>
      <c r="AX105" s="298"/>
    </row>
    <row r="106" spans="1:50" ht="31.5" customHeight="1" hidden="1">
      <c r="A106" s="415" t="s">
        <v>407</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306</v>
      </c>
      <c r="AF106" s="412"/>
      <c r="AG106" s="412"/>
      <c r="AH106" s="413"/>
      <c r="AI106" s="411" t="s">
        <v>312</v>
      </c>
      <c r="AJ106" s="412"/>
      <c r="AK106" s="412"/>
      <c r="AL106" s="413"/>
      <c r="AM106" s="411" t="s">
        <v>386</v>
      </c>
      <c r="AN106" s="412"/>
      <c r="AO106" s="412"/>
      <c r="AP106" s="413"/>
      <c r="AQ106" s="263" t="s">
        <v>408</v>
      </c>
      <c r="AR106" s="264"/>
      <c r="AS106" s="264"/>
      <c r="AT106" s="303"/>
      <c r="AU106" s="263" t="s">
        <v>450</v>
      </c>
      <c r="AV106" s="264"/>
      <c r="AW106" s="264"/>
      <c r="AX106" s="265"/>
    </row>
    <row r="107" spans="1:50" ht="23.25" customHeight="1" hidden="1">
      <c r="A107" s="418"/>
      <c r="B107" s="419"/>
      <c r="C107" s="419"/>
      <c r="D107" s="419"/>
      <c r="E107" s="419"/>
      <c r="F107" s="420"/>
      <c r="G107" s="84"/>
      <c r="H107" s="84"/>
      <c r="I107" s="84"/>
      <c r="J107" s="84"/>
      <c r="K107" s="84"/>
      <c r="L107" s="84"/>
      <c r="M107" s="84"/>
      <c r="N107" s="84"/>
      <c r="O107" s="84"/>
      <c r="P107" s="84"/>
      <c r="Q107" s="84"/>
      <c r="R107" s="84"/>
      <c r="S107" s="84"/>
      <c r="T107" s="84"/>
      <c r="U107" s="84"/>
      <c r="V107" s="84"/>
      <c r="W107" s="84"/>
      <c r="X107" s="85"/>
      <c r="Y107" s="461" t="s">
        <v>54</v>
      </c>
      <c r="Z107" s="462"/>
      <c r="AA107" s="463"/>
      <c r="AB107" s="541"/>
      <c r="AC107" s="542"/>
      <c r="AD107" s="543"/>
      <c r="AE107" s="414"/>
      <c r="AF107" s="414"/>
      <c r="AG107" s="414"/>
      <c r="AH107" s="414"/>
      <c r="AI107" s="414"/>
      <c r="AJ107" s="414"/>
      <c r="AK107" s="414"/>
      <c r="AL107" s="414"/>
      <c r="AM107" s="414"/>
      <c r="AN107" s="414"/>
      <c r="AO107" s="414"/>
      <c r="AP107" s="414"/>
      <c r="AQ107" s="197"/>
      <c r="AR107" s="198"/>
      <c r="AS107" s="198"/>
      <c r="AT107" s="199"/>
      <c r="AU107" s="197"/>
      <c r="AV107" s="198"/>
      <c r="AW107" s="198"/>
      <c r="AX107" s="199"/>
    </row>
    <row r="108" spans="1:50" ht="23.25" customHeight="1" hidden="1">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91"/>
      <c r="Y108" s="441" t="s">
        <v>55</v>
      </c>
      <c r="Z108" s="544"/>
      <c r="AA108" s="545"/>
      <c r="AB108" s="464"/>
      <c r="AC108" s="465"/>
      <c r="AD108" s="466"/>
      <c r="AE108" s="414"/>
      <c r="AF108" s="414"/>
      <c r="AG108" s="414"/>
      <c r="AH108" s="414"/>
      <c r="AI108" s="414"/>
      <c r="AJ108" s="414"/>
      <c r="AK108" s="414"/>
      <c r="AL108" s="414"/>
      <c r="AM108" s="414"/>
      <c r="AN108" s="414"/>
      <c r="AO108" s="414"/>
      <c r="AP108" s="414"/>
      <c r="AQ108" s="197"/>
      <c r="AR108" s="198"/>
      <c r="AS108" s="198"/>
      <c r="AT108" s="199"/>
      <c r="AU108" s="252"/>
      <c r="AV108" s="253"/>
      <c r="AW108" s="253"/>
      <c r="AX108" s="298"/>
    </row>
    <row r="109" spans="1:50" ht="31.5" customHeight="1" hidden="1">
      <c r="A109" s="415" t="s">
        <v>407</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306</v>
      </c>
      <c r="AF109" s="412"/>
      <c r="AG109" s="412"/>
      <c r="AH109" s="413"/>
      <c r="AI109" s="411" t="s">
        <v>312</v>
      </c>
      <c r="AJ109" s="412"/>
      <c r="AK109" s="412"/>
      <c r="AL109" s="413"/>
      <c r="AM109" s="411" t="s">
        <v>386</v>
      </c>
      <c r="AN109" s="412"/>
      <c r="AO109" s="412"/>
      <c r="AP109" s="413"/>
      <c r="AQ109" s="263" t="s">
        <v>408</v>
      </c>
      <c r="AR109" s="264"/>
      <c r="AS109" s="264"/>
      <c r="AT109" s="303"/>
      <c r="AU109" s="263" t="s">
        <v>450</v>
      </c>
      <c r="AV109" s="264"/>
      <c r="AW109" s="264"/>
      <c r="AX109" s="265"/>
    </row>
    <row r="110" spans="1:50" ht="23.25" customHeight="1" hidden="1">
      <c r="A110" s="418"/>
      <c r="B110" s="419"/>
      <c r="C110" s="419"/>
      <c r="D110" s="419"/>
      <c r="E110" s="419"/>
      <c r="F110" s="420"/>
      <c r="G110" s="84"/>
      <c r="H110" s="84"/>
      <c r="I110" s="84"/>
      <c r="J110" s="84"/>
      <c r="K110" s="84"/>
      <c r="L110" s="84"/>
      <c r="M110" s="84"/>
      <c r="N110" s="84"/>
      <c r="O110" s="84"/>
      <c r="P110" s="84"/>
      <c r="Q110" s="84"/>
      <c r="R110" s="84"/>
      <c r="S110" s="84"/>
      <c r="T110" s="84"/>
      <c r="U110" s="84"/>
      <c r="V110" s="84"/>
      <c r="W110" s="84"/>
      <c r="X110" s="85"/>
      <c r="Y110" s="461" t="s">
        <v>54</v>
      </c>
      <c r="Z110" s="462"/>
      <c r="AA110" s="463"/>
      <c r="AB110" s="541"/>
      <c r="AC110" s="542"/>
      <c r="AD110" s="543"/>
      <c r="AE110" s="414"/>
      <c r="AF110" s="414"/>
      <c r="AG110" s="414"/>
      <c r="AH110" s="414"/>
      <c r="AI110" s="414"/>
      <c r="AJ110" s="414"/>
      <c r="AK110" s="414"/>
      <c r="AL110" s="414"/>
      <c r="AM110" s="414"/>
      <c r="AN110" s="414"/>
      <c r="AO110" s="414"/>
      <c r="AP110" s="414"/>
      <c r="AQ110" s="197"/>
      <c r="AR110" s="198"/>
      <c r="AS110" s="198"/>
      <c r="AT110" s="199"/>
      <c r="AU110" s="197"/>
      <c r="AV110" s="198"/>
      <c r="AW110" s="198"/>
      <c r="AX110" s="199"/>
    </row>
    <row r="111" spans="1:50" ht="23.25" customHeight="1" hidden="1">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91"/>
      <c r="Y111" s="441" t="s">
        <v>55</v>
      </c>
      <c r="Z111" s="544"/>
      <c r="AA111" s="545"/>
      <c r="AB111" s="464"/>
      <c r="AC111" s="465"/>
      <c r="AD111" s="466"/>
      <c r="AE111" s="414"/>
      <c r="AF111" s="414"/>
      <c r="AG111" s="414"/>
      <c r="AH111" s="414"/>
      <c r="AI111" s="414"/>
      <c r="AJ111" s="414"/>
      <c r="AK111" s="414"/>
      <c r="AL111" s="414"/>
      <c r="AM111" s="414"/>
      <c r="AN111" s="414"/>
      <c r="AO111" s="414"/>
      <c r="AP111" s="414"/>
      <c r="AQ111" s="197"/>
      <c r="AR111" s="198"/>
      <c r="AS111" s="198"/>
      <c r="AT111" s="199"/>
      <c r="AU111" s="252"/>
      <c r="AV111" s="253"/>
      <c r="AW111" s="253"/>
      <c r="AX111" s="298"/>
    </row>
    <row r="112" spans="1:50" ht="31.5" customHeight="1" hidden="1">
      <c r="A112" s="415" t="s">
        <v>407</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306</v>
      </c>
      <c r="AF112" s="412"/>
      <c r="AG112" s="412"/>
      <c r="AH112" s="413"/>
      <c r="AI112" s="411" t="s">
        <v>312</v>
      </c>
      <c r="AJ112" s="412"/>
      <c r="AK112" s="412"/>
      <c r="AL112" s="413"/>
      <c r="AM112" s="411" t="s">
        <v>386</v>
      </c>
      <c r="AN112" s="412"/>
      <c r="AO112" s="412"/>
      <c r="AP112" s="413"/>
      <c r="AQ112" s="263" t="s">
        <v>408</v>
      </c>
      <c r="AR112" s="264"/>
      <c r="AS112" s="264"/>
      <c r="AT112" s="303"/>
      <c r="AU112" s="263" t="s">
        <v>450</v>
      </c>
      <c r="AV112" s="264"/>
      <c r="AW112" s="264"/>
      <c r="AX112" s="265"/>
    </row>
    <row r="113" spans="1:50" ht="23.25" customHeight="1" hidden="1">
      <c r="A113" s="418"/>
      <c r="B113" s="419"/>
      <c r="C113" s="419"/>
      <c r="D113" s="419"/>
      <c r="E113" s="419"/>
      <c r="F113" s="420"/>
      <c r="G113" s="84"/>
      <c r="H113" s="84"/>
      <c r="I113" s="84"/>
      <c r="J113" s="84"/>
      <c r="K113" s="84"/>
      <c r="L113" s="84"/>
      <c r="M113" s="84"/>
      <c r="N113" s="84"/>
      <c r="O113" s="84"/>
      <c r="P113" s="84"/>
      <c r="Q113" s="84"/>
      <c r="R113" s="84"/>
      <c r="S113" s="84"/>
      <c r="T113" s="84"/>
      <c r="U113" s="84"/>
      <c r="V113" s="84"/>
      <c r="W113" s="84"/>
      <c r="X113" s="85"/>
      <c r="Y113" s="461" t="s">
        <v>54</v>
      </c>
      <c r="Z113" s="462"/>
      <c r="AA113" s="463"/>
      <c r="AB113" s="541"/>
      <c r="AC113" s="542"/>
      <c r="AD113" s="543"/>
      <c r="AE113" s="414"/>
      <c r="AF113" s="414"/>
      <c r="AG113" s="414"/>
      <c r="AH113" s="414"/>
      <c r="AI113" s="414"/>
      <c r="AJ113" s="414"/>
      <c r="AK113" s="414"/>
      <c r="AL113" s="414"/>
      <c r="AM113" s="414"/>
      <c r="AN113" s="414"/>
      <c r="AO113" s="414"/>
      <c r="AP113" s="414"/>
      <c r="AQ113" s="197"/>
      <c r="AR113" s="198"/>
      <c r="AS113" s="198"/>
      <c r="AT113" s="199"/>
      <c r="AU113" s="197"/>
      <c r="AV113" s="198"/>
      <c r="AW113" s="198"/>
      <c r="AX113" s="199"/>
    </row>
    <row r="114" spans="1:50" ht="23.25" customHeight="1" hidden="1">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91"/>
      <c r="Y114" s="441" t="s">
        <v>55</v>
      </c>
      <c r="Z114" s="544"/>
      <c r="AA114" s="545"/>
      <c r="AB114" s="464"/>
      <c r="AC114" s="465"/>
      <c r="AD114" s="466"/>
      <c r="AE114" s="414"/>
      <c r="AF114" s="414"/>
      <c r="AG114" s="414"/>
      <c r="AH114" s="414"/>
      <c r="AI114" s="414"/>
      <c r="AJ114" s="414"/>
      <c r="AK114" s="414"/>
      <c r="AL114" s="414"/>
      <c r="AM114" s="414"/>
      <c r="AN114" s="414"/>
      <c r="AO114" s="414"/>
      <c r="AP114" s="414"/>
      <c r="AQ114" s="197"/>
      <c r="AR114" s="198"/>
      <c r="AS114" s="198"/>
      <c r="AT114" s="199"/>
      <c r="AU114" s="197"/>
      <c r="AV114" s="198"/>
      <c r="AW114" s="198"/>
      <c r="AX114" s="199"/>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306</v>
      </c>
      <c r="AF115" s="412"/>
      <c r="AG115" s="412"/>
      <c r="AH115" s="413"/>
      <c r="AI115" s="411" t="s">
        <v>312</v>
      </c>
      <c r="AJ115" s="412"/>
      <c r="AK115" s="412"/>
      <c r="AL115" s="413"/>
      <c r="AM115" s="411" t="s">
        <v>386</v>
      </c>
      <c r="AN115" s="412"/>
      <c r="AO115" s="412"/>
      <c r="AP115" s="413"/>
      <c r="AQ115" s="590" t="s">
        <v>451</v>
      </c>
      <c r="AR115" s="591"/>
      <c r="AS115" s="591"/>
      <c r="AT115" s="591"/>
      <c r="AU115" s="591"/>
      <c r="AV115" s="591"/>
      <c r="AW115" s="591"/>
      <c r="AX115" s="592"/>
    </row>
    <row r="116" spans="1:50" ht="23.25" customHeight="1">
      <c r="A116" s="435"/>
      <c r="B116" s="436"/>
      <c r="C116" s="436"/>
      <c r="D116" s="436"/>
      <c r="E116" s="436"/>
      <c r="F116" s="437"/>
      <c r="G116" s="389" t="s">
        <v>476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477</v>
      </c>
      <c r="AC116" s="459"/>
      <c r="AD116" s="460"/>
      <c r="AE116" s="414">
        <v>12.5</v>
      </c>
      <c r="AF116" s="414"/>
      <c r="AG116" s="414"/>
      <c r="AH116" s="414"/>
      <c r="AI116" s="414">
        <v>11.44</v>
      </c>
      <c r="AJ116" s="414"/>
      <c r="AK116" s="414"/>
      <c r="AL116" s="414"/>
      <c r="AM116" s="414">
        <v>11.1</v>
      </c>
      <c r="AN116" s="414"/>
      <c r="AO116" s="414"/>
      <c r="AP116" s="414"/>
      <c r="AQ116" s="197">
        <v>7.3</v>
      </c>
      <c r="AR116" s="198"/>
      <c r="AS116" s="198"/>
      <c r="AT116" s="198"/>
      <c r="AU116" s="198"/>
      <c r="AV116" s="198"/>
      <c r="AW116" s="198"/>
      <c r="AX116" s="200"/>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48</v>
      </c>
      <c r="Z117" s="442"/>
      <c r="AA117" s="443"/>
      <c r="AB117" s="468" t="s">
        <v>478</v>
      </c>
      <c r="AC117" s="469"/>
      <c r="AD117" s="470"/>
      <c r="AE117" s="547" t="s">
        <v>479</v>
      </c>
      <c r="AF117" s="547"/>
      <c r="AG117" s="547"/>
      <c r="AH117" s="547"/>
      <c r="AI117" s="547" t="s">
        <v>480</v>
      </c>
      <c r="AJ117" s="547"/>
      <c r="AK117" s="547"/>
      <c r="AL117" s="547"/>
      <c r="AM117" s="547" t="s">
        <v>538</v>
      </c>
      <c r="AN117" s="547"/>
      <c r="AO117" s="547"/>
      <c r="AP117" s="547"/>
      <c r="AQ117" s="547" t="s">
        <v>564</v>
      </c>
      <c r="AR117" s="547"/>
      <c r="AS117" s="547"/>
      <c r="AT117" s="547"/>
      <c r="AU117" s="547"/>
      <c r="AV117" s="547"/>
      <c r="AW117" s="547"/>
      <c r="AX117" s="548"/>
    </row>
    <row r="118" spans="1:50" ht="23.25" customHeight="1" hidden="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306</v>
      </c>
      <c r="AF118" s="412"/>
      <c r="AG118" s="412"/>
      <c r="AH118" s="413"/>
      <c r="AI118" s="411" t="s">
        <v>312</v>
      </c>
      <c r="AJ118" s="412"/>
      <c r="AK118" s="412"/>
      <c r="AL118" s="413"/>
      <c r="AM118" s="411" t="s">
        <v>386</v>
      </c>
      <c r="AN118" s="412"/>
      <c r="AO118" s="412"/>
      <c r="AP118" s="413"/>
      <c r="AQ118" s="590" t="s">
        <v>451</v>
      </c>
      <c r="AR118" s="591"/>
      <c r="AS118" s="591"/>
      <c r="AT118" s="591"/>
      <c r="AU118" s="591"/>
      <c r="AV118" s="591"/>
      <c r="AW118" s="591"/>
      <c r="AX118" s="592"/>
    </row>
    <row r="119" spans="1:50" ht="23.25" customHeight="1" hidden="1">
      <c r="A119" s="435"/>
      <c r="B119" s="436"/>
      <c r="C119" s="436"/>
      <c r="D119" s="436"/>
      <c r="E119" s="436"/>
      <c r="F119" s="437"/>
      <c r="G119" s="389" t="s">
        <v>416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customHeight="1" hidden="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48</v>
      </c>
      <c r="Z120" s="442"/>
      <c r="AA120" s="443"/>
      <c r="AB120" s="468" t="s">
        <v>415</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customHeight="1" hidden="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306</v>
      </c>
      <c r="AF121" s="412"/>
      <c r="AG121" s="412"/>
      <c r="AH121" s="413"/>
      <c r="AI121" s="411" t="s">
        <v>312</v>
      </c>
      <c r="AJ121" s="412"/>
      <c r="AK121" s="412"/>
      <c r="AL121" s="413"/>
      <c r="AM121" s="411" t="s">
        <v>386</v>
      </c>
      <c r="AN121" s="412"/>
      <c r="AO121" s="412"/>
      <c r="AP121" s="413"/>
      <c r="AQ121" s="590" t="s">
        <v>451</v>
      </c>
      <c r="AR121" s="591"/>
      <c r="AS121" s="591"/>
      <c r="AT121" s="591"/>
      <c r="AU121" s="591"/>
      <c r="AV121" s="591"/>
      <c r="AW121" s="591"/>
      <c r="AX121" s="592"/>
    </row>
    <row r="122" spans="1:50" ht="23.25" customHeight="1" hidden="1">
      <c r="A122" s="435"/>
      <c r="B122" s="436"/>
      <c r="C122" s="436"/>
      <c r="D122" s="436"/>
      <c r="E122" s="436"/>
      <c r="F122" s="437"/>
      <c r="G122" s="389" t="s">
        <v>417</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customHeight="1" hidden="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48</v>
      </c>
      <c r="Z123" s="442"/>
      <c r="AA123" s="443"/>
      <c r="AB123" s="468" t="s">
        <v>418</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customHeight="1" hidden="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306</v>
      </c>
      <c r="AF124" s="412"/>
      <c r="AG124" s="412"/>
      <c r="AH124" s="413"/>
      <c r="AI124" s="411" t="s">
        <v>312</v>
      </c>
      <c r="AJ124" s="412"/>
      <c r="AK124" s="412"/>
      <c r="AL124" s="413"/>
      <c r="AM124" s="411" t="s">
        <v>386</v>
      </c>
      <c r="AN124" s="412"/>
      <c r="AO124" s="412"/>
      <c r="AP124" s="413"/>
      <c r="AQ124" s="590" t="s">
        <v>451</v>
      </c>
      <c r="AR124" s="591"/>
      <c r="AS124" s="591"/>
      <c r="AT124" s="591"/>
      <c r="AU124" s="591"/>
      <c r="AV124" s="591"/>
      <c r="AW124" s="591"/>
      <c r="AX124" s="592"/>
    </row>
    <row r="125" spans="1:50" ht="23.25" customHeight="1" hidden="1">
      <c r="A125" s="435"/>
      <c r="B125" s="436"/>
      <c r="C125" s="436"/>
      <c r="D125" s="436"/>
      <c r="E125" s="436"/>
      <c r="F125" s="437"/>
      <c r="G125" s="389" t="s">
        <v>417</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customHeight="1" hidden="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48</v>
      </c>
      <c r="Z126" s="442"/>
      <c r="AA126" s="443"/>
      <c r="AB126" s="468" t="s">
        <v>415</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hidden="1">
      <c r="A127" s="630" t="s">
        <v>15</v>
      </c>
      <c r="B127" s="436"/>
      <c r="C127" s="436"/>
      <c r="D127" s="436"/>
      <c r="E127" s="436"/>
      <c r="F127" s="437"/>
      <c r="G127" s="227" t="s">
        <v>16</v>
      </c>
      <c r="H127" s="227"/>
      <c r="I127" s="227"/>
      <c r="J127" s="227"/>
      <c r="K127" s="227"/>
      <c r="L127" s="227"/>
      <c r="M127" s="227"/>
      <c r="N127" s="227"/>
      <c r="O127" s="227"/>
      <c r="P127" s="227"/>
      <c r="Q127" s="227"/>
      <c r="R127" s="227"/>
      <c r="S127" s="227"/>
      <c r="T127" s="227"/>
      <c r="U127" s="227"/>
      <c r="V127" s="227"/>
      <c r="W127" s="227"/>
      <c r="X127" s="228"/>
      <c r="Y127" s="925"/>
      <c r="Z127" s="926"/>
      <c r="AA127" s="927"/>
      <c r="AB127" s="226" t="s">
        <v>11</v>
      </c>
      <c r="AC127" s="227"/>
      <c r="AD127" s="228"/>
      <c r="AE127" s="411" t="s">
        <v>306</v>
      </c>
      <c r="AF127" s="412"/>
      <c r="AG127" s="412"/>
      <c r="AH127" s="413"/>
      <c r="AI127" s="411" t="s">
        <v>312</v>
      </c>
      <c r="AJ127" s="412"/>
      <c r="AK127" s="412"/>
      <c r="AL127" s="413"/>
      <c r="AM127" s="411" t="s">
        <v>386</v>
      </c>
      <c r="AN127" s="412"/>
      <c r="AO127" s="412"/>
      <c r="AP127" s="413"/>
      <c r="AQ127" s="590" t="s">
        <v>451</v>
      </c>
      <c r="AR127" s="591"/>
      <c r="AS127" s="591"/>
      <c r="AT127" s="591"/>
      <c r="AU127" s="591"/>
      <c r="AV127" s="591"/>
      <c r="AW127" s="591"/>
      <c r="AX127" s="592"/>
    </row>
    <row r="128" spans="1:50" ht="23.25" customHeight="1" hidden="1">
      <c r="A128" s="435"/>
      <c r="B128" s="436"/>
      <c r="C128" s="436"/>
      <c r="D128" s="436"/>
      <c r="E128" s="436"/>
      <c r="F128" s="437"/>
      <c r="G128" s="389" t="s">
        <v>417</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customHeight="1" hidden="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48</v>
      </c>
      <c r="Z129" s="442"/>
      <c r="AA129" s="443"/>
      <c r="AB129" s="468" t="s">
        <v>415</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hidden="1">
      <c r="A130" s="167" t="s">
        <v>318</v>
      </c>
      <c r="B130" s="164"/>
      <c r="C130" s="163" t="s">
        <v>315</v>
      </c>
      <c r="D130" s="164"/>
      <c r="E130" s="148" t="s">
        <v>348</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347</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316</v>
      </c>
      <c r="F132" s="158"/>
      <c r="G132" s="139" t="s">
        <v>327</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306</v>
      </c>
      <c r="AF132" s="134"/>
      <c r="AG132" s="134"/>
      <c r="AH132" s="134"/>
      <c r="AI132" s="134" t="s">
        <v>312</v>
      </c>
      <c r="AJ132" s="134"/>
      <c r="AK132" s="134"/>
      <c r="AL132" s="134"/>
      <c r="AM132" s="134" t="s">
        <v>386</v>
      </c>
      <c r="AN132" s="134"/>
      <c r="AO132" s="134"/>
      <c r="AP132" s="130"/>
      <c r="AQ132" s="130" t="s">
        <v>304</v>
      </c>
      <c r="AR132" s="131"/>
      <c r="AS132" s="131"/>
      <c r="AT132" s="132"/>
      <c r="AU132" s="175" t="s">
        <v>329</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305</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328</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327</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306</v>
      </c>
      <c r="AF136" s="134"/>
      <c r="AG136" s="134"/>
      <c r="AH136" s="134"/>
      <c r="AI136" s="134" t="s">
        <v>312</v>
      </c>
      <c r="AJ136" s="134"/>
      <c r="AK136" s="134"/>
      <c r="AL136" s="134"/>
      <c r="AM136" s="134" t="s">
        <v>386</v>
      </c>
      <c r="AN136" s="134"/>
      <c r="AO136" s="134"/>
      <c r="AP136" s="130"/>
      <c r="AQ136" s="130" t="s">
        <v>304</v>
      </c>
      <c r="AR136" s="131"/>
      <c r="AS136" s="131"/>
      <c r="AT136" s="132"/>
      <c r="AU136" s="175" t="s">
        <v>329</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305</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328</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327</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306</v>
      </c>
      <c r="AF140" s="134"/>
      <c r="AG140" s="134"/>
      <c r="AH140" s="134"/>
      <c r="AI140" s="134" t="s">
        <v>312</v>
      </c>
      <c r="AJ140" s="134"/>
      <c r="AK140" s="134"/>
      <c r="AL140" s="134"/>
      <c r="AM140" s="134" t="s">
        <v>386</v>
      </c>
      <c r="AN140" s="134"/>
      <c r="AO140" s="134"/>
      <c r="AP140" s="130"/>
      <c r="AQ140" s="130" t="s">
        <v>304</v>
      </c>
      <c r="AR140" s="131"/>
      <c r="AS140" s="131"/>
      <c r="AT140" s="132"/>
      <c r="AU140" s="175" t="s">
        <v>329</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305</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328</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327</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306</v>
      </c>
      <c r="AF144" s="134"/>
      <c r="AG144" s="134"/>
      <c r="AH144" s="134"/>
      <c r="AI144" s="134" t="s">
        <v>312</v>
      </c>
      <c r="AJ144" s="134"/>
      <c r="AK144" s="134"/>
      <c r="AL144" s="134"/>
      <c r="AM144" s="134" t="s">
        <v>386</v>
      </c>
      <c r="AN144" s="134"/>
      <c r="AO144" s="134"/>
      <c r="AP144" s="130"/>
      <c r="AQ144" s="130" t="s">
        <v>304</v>
      </c>
      <c r="AR144" s="131"/>
      <c r="AS144" s="131"/>
      <c r="AT144" s="132"/>
      <c r="AU144" s="175" t="s">
        <v>329</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305</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328</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327</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306</v>
      </c>
      <c r="AF148" s="134"/>
      <c r="AG148" s="134"/>
      <c r="AH148" s="134"/>
      <c r="AI148" s="134" t="s">
        <v>312</v>
      </c>
      <c r="AJ148" s="134"/>
      <c r="AK148" s="134"/>
      <c r="AL148" s="134"/>
      <c r="AM148" s="134" t="s">
        <v>386</v>
      </c>
      <c r="AN148" s="134"/>
      <c r="AO148" s="134"/>
      <c r="AP148" s="130"/>
      <c r="AQ148" s="130" t="s">
        <v>304</v>
      </c>
      <c r="AR148" s="131"/>
      <c r="AS148" s="131"/>
      <c r="AT148" s="132"/>
      <c r="AU148" s="175" t="s">
        <v>329</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305</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328</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330</v>
      </c>
      <c r="H152" s="109"/>
      <c r="I152" s="109"/>
      <c r="J152" s="109"/>
      <c r="K152" s="109"/>
      <c r="L152" s="109"/>
      <c r="M152" s="109"/>
      <c r="N152" s="109"/>
      <c r="O152" s="109"/>
      <c r="P152" s="110"/>
      <c r="Q152" s="138" t="s">
        <v>390</v>
      </c>
      <c r="R152" s="109"/>
      <c r="S152" s="109"/>
      <c r="T152" s="109"/>
      <c r="U152" s="109"/>
      <c r="V152" s="109"/>
      <c r="W152" s="109"/>
      <c r="X152" s="109"/>
      <c r="Y152" s="109"/>
      <c r="Z152" s="109"/>
      <c r="AA152" s="109"/>
      <c r="AB152" s="108" t="s">
        <v>391</v>
      </c>
      <c r="AC152" s="109"/>
      <c r="AD152" s="110"/>
      <c r="AE152" s="138" t="s">
        <v>331</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332</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330</v>
      </c>
      <c r="H159" s="109"/>
      <c r="I159" s="109"/>
      <c r="J159" s="109"/>
      <c r="K159" s="109"/>
      <c r="L159" s="109"/>
      <c r="M159" s="109"/>
      <c r="N159" s="109"/>
      <c r="O159" s="109"/>
      <c r="P159" s="110"/>
      <c r="Q159" s="138" t="s">
        <v>390</v>
      </c>
      <c r="R159" s="109"/>
      <c r="S159" s="109"/>
      <c r="T159" s="109"/>
      <c r="U159" s="109"/>
      <c r="V159" s="109"/>
      <c r="W159" s="109"/>
      <c r="X159" s="109"/>
      <c r="Y159" s="109"/>
      <c r="Z159" s="109"/>
      <c r="AA159" s="109"/>
      <c r="AB159" s="108" t="s">
        <v>391</v>
      </c>
      <c r="AC159" s="109"/>
      <c r="AD159" s="110"/>
      <c r="AE159" s="114" t="s">
        <v>331</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332</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330</v>
      </c>
      <c r="H166" s="109"/>
      <c r="I166" s="109"/>
      <c r="J166" s="109"/>
      <c r="K166" s="109"/>
      <c r="L166" s="109"/>
      <c r="M166" s="109"/>
      <c r="N166" s="109"/>
      <c r="O166" s="109"/>
      <c r="P166" s="110"/>
      <c r="Q166" s="138" t="s">
        <v>390</v>
      </c>
      <c r="R166" s="109"/>
      <c r="S166" s="109"/>
      <c r="T166" s="109"/>
      <c r="U166" s="109"/>
      <c r="V166" s="109"/>
      <c r="W166" s="109"/>
      <c r="X166" s="109"/>
      <c r="Y166" s="109"/>
      <c r="Z166" s="109"/>
      <c r="AA166" s="109"/>
      <c r="AB166" s="108" t="s">
        <v>391</v>
      </c>
      <c r="AC166" s="109"/>
      <c r="AD166" s="110"/>
      <c r="AE166" s="114" t="s">
        <v>331</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332</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330</v>
      </c>
      <c r="H173" s="109"/>
      <c r="I173" s="109"/>
      <c r="J173" s="109"/>
      <c r="K173" s="109"/>
      <c r="L173" s="109"/>
      <c r="M173" s="109"/>
      <c r="N173" s="109"/>
      <c r="O173" s="109"/>
      <c r="P173" s="110"/>
      <c r="Q173" s="138" t="s">
        <v>390</v>
      </c>
      <c r="R173" s="109"/>
      <c r="S173" s="109"/>
      <c r="T173" s="109"/>
      <c r="U173" s="109"/>
      <c r="V173" s="109"/>
      <c r="W173" s="109"/>
      <c r="X173" s="109"/>
      <c r="Y173" s="109"/>
      <c r="Z173" s="109"/>
      <c r="AA173" s="109"/>
      <c r="AB173" s="108" t="s">
        <v>391</v>
      </c>
      <c r="AC173" s="109"/>
      <c r="AD173" s="110"/>
      <c r="AE173" s="114" t="s">
        <v>331</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332</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330</v>
      </c>
      <c r="H180" s="109"/>
      <c r="I180" s="109"/>
      <c r="J180" s="109"/>
      <c r="K180" s="109"/>
      <c r="L180" s="109"/>
      <c r="M180" s="109"/>
      <c r="N180" s="109"/>
      <c r="O180" s="109"/>
      <c r="P180" s="110"/>
      <c r="Q180" s="138" t="s">
        <v>390</v>
      </c>
      <c r="R180" s="109"/>
      <c r="S180" s="109"/>
      <c r="T180" s="109"/>
      <c r="U180" s="109"/>
      <c r="V180" s="109"/>
      <c r="W180" s="109"/>
      <c r="X180" s="109"/>
      <c r="Y180" s="109"/>
      <c r="Z180" s="109"/>
      <c r="AA180" s="109"/>
      <c r="AB180" s="108" t="s">
        <v>391</v>
      </c>
      <c r="AC180" s="109"/>
      <c r="AD180" s="110"/>
      <c r="AE180" s="114" t="s">
        <v>331</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332</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351</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348</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347</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316</v>
      </c>
      <c r="F192" s="158"/>
      <c r="G192" s="139" t="s">
        <v>327</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306</v>
      </c>
      <c r="AF192" s="134"/>
      <c r="AG192" s="134"/>
      <c r="AH192" s="134"/>
      <c r="AI192" s="134" t="s">
        <v>312</v>
      </c>
      <c r="AJ192" s="134"/>
      <c r="AK192" s="134"/>
      <c r="AL192" s="134"/>
      <c r="AM192" s="134" t="s">
        <v>386</v>
      </c>
      <c r="AN192" s="134"/>
      <c r="AO192" s="134"/>
      <c r="AP192" s="130"/>
      <c r="AQ192" s="130" t="s">
        <v>304</v>
      </c>
      <c r="AR192" s="131"/>
      <c r="AS192" s="131"/>
      <c r="AT192" s="132"/>
      <c r="AU192" s="175" t="s">
        <v>329</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305</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328</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327</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306</v>
      </c>
      <c r="AF196" s="134"/>
      <c r="AG196" s="134"/>
      <c r="AH196" s="134"/>
      <c r="AI196" s="134" t="s">
        <v>312</v>
      </c>
      <c r="AJ196" s="134"/>
      <c r="AK196" s="134"/>
      <c r="AL196" s="134"/>
      <c r="AM196" s="134" t="s">
        <v>386</v>
      </c>
      <c r="AN196" s="134"/>
      <c r="AO196" s="134"/>
      <c r="AP196" s="130"/>
      <c r="AQ196" s="130" t="s">
        <v>304</v>
      </c>
      <c r="AR196" s="131"/>
      <c r="AS196" s="131"/>
      <c r="AT196" s="132"/>
      <c r="AU196" s="175" t="s">
        <v>329</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305</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328</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327</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306</v>
      </c>
      <c r="AF200" s="134"/>
      <c r="AG200" s="134"/>
      <c r="AH200" s="134"/>
      <c r="AI200" s="134" t="s">
        <v>312</v>
      </c>
      <c r="AJ200" s="134"/>
      <c r="AK200" s="134"/>
      <c r="AL200" s="134"/>
      <c r="AM200" s="134" t="s">
        <v>386</v>
      </c>
      <c r="AN200" s="134"/>
      <c r="AO200" s="134"/>
      <c r="AP200" s="130"/>
      <c r="AQ200" s="130" t="s">
        <v>304</v>
      </c>
      <c r="AR200" s="131"/>
      <c r="AS200" s="131"/>
      <c r="AT200" s="132"/>
      <c r="AU200" s="175" t="s">
        <v>329</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305</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328</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327</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306</v>
      </c>
      <c r="AF204" s="134"/>
      <c r="AG204" s="134"/>
      <c r="AH204" s="134"/>
      <c r="AI204" s="134" t="s">
        <v>312</v>
      </c>
      <c r="AJ204" s="134"/>
      <c r="AK204" s="134"/>
      <c r="AL204" s="134"/>
      <c r="AM204" s="134" t="s">
        <v>386</v>
      </c>
      <c r="AN204" s="134"/>
      <c r="AO204" s="134"/>
      <c r="AP204" s="130"/>
      <c r="AQ204" s="130" t="s">
        <v>304</v>
      </c>
      <c r="AR204" s="131"/>
      <c r="AS204" s="131"/>
      <c r="AT204" s="132"/>
      <c r="AU204" s="175" t="s">
        <v>329</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305</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328</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327</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306</v>
      </c>
      <c r="AF208" s="134"/>
      <c r="AG208" s="134"/>
      <c r="AH208" s="134"/>
      <c r="AI208" s="134" t="s">
        <v>312</v>
      </c>
      <c r="AJ208" s="134"/>
      <c r="AK208" s="134"/>
      <c r="AL208" s="134"/>
      <c r="AM208" s="134" t="s">
        <v>386</v>
      </c>
      <c r="AN208" s="134"/>
      <c r="AO208" s="134"/>
      <c r="AP208" s="130"/>
      <c r="AQ208" s="130" t="s">
        <v>304</v>
      </c>
      <c r="AR208" s="131"/>
      <c r="AS208" s="131"/>
      <c r="AT208" s="132"/>
      <c r="AU208" s="175" t="s">
        <v>329</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305</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328</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330</v>
      </c>
      <c r="H212" s="109"/>
      <c r="I212" s="109"/>
      <c r="J212" s="109"/>
      <c r="K212" s="109"/>
      <c r="L212" s="109"/>
      <c r="M212" s="109"/>
      <c r="N212" s="109"/>
      <c r="O212" s="109"/>
      <c r="P212" s="110"/>
      <c r="Q212" s="138" t="s">
        <v>390</v>
      </c>
      <c r="R212" s="109"/>
      <c r="S212" s="109"/>
      <c r="T212" s="109"/>
      <c r="U212" s="109"/>
      <c r="V212" s="109"/>
      <c r="W212" s="109"/>
      <c r="X212" s="109"/>
      <c r="Y212" s="109"/>
      <c r="Z212" s="109"/>
      <c r="AA212" s="109"/>
      <c r="AB212" s="108" t="s">
        <v>391</v>
      </c>
      <c r="AC212" s="109"/>
      <c r="AD212" s="110"/>
      <c r="AE212" s="138" t="s">
        <v>331</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332</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330</v>
      </c>
      <c r="H219" s="109"/>
      <c r="I219" s="109"/>
      <c r="J219" s="109"/>
      <c r="K219" s="109"/>
      <c r="L219" s="109"/>
      <c r="M219" s="109"/>
      <c r="N219" s="109"/>
      <c r="O219" s="109"/>
      <c r="P219" s="110"/>
      <c r="Q219" s="138" t="s">
        <v>390</v>
      </c>
      <c r="R219" s="109"/>
      <c r="S219" s="109"/>
      <c r="T219" s="109"/>
      <c r="U219" s="109"/>
      <c r="V219" s="109"/>
      <c r="W219" s="109"/>
      <c r="X219" s="109"/>
      <c r="Y219" s="109"/>
      <c r="Z219" s="109"/>
      <c r="AA219" s="109"/>
      <c r="AB219" s="108" t="s">
        <v>391</v>
      </c>
      <c r="AC219" s="109"/>
      <c r="AD219" s="110"/>
      <c r="AE219" s="114" t="s">
        <v>331</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332</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330</v>
      </c>
      <c r="H226" s="109"/>
      <c r="I226" s="109"/>
      <c r="J226" s="109"/>
      <c r="K226" s="109"/>
      <c r="L226" s="109"/>
      <c r="M226" s="109"/>
      <c r="N226" s="109"/>
      <c r="O226" s="109"/>
      <c r="P226" s="110"/>
      <c r="Q226" s="138" t="s">
        <v>390</v>
      </c>
      <c r="R226" s="109"/>
      <c r="S226" s="109"/>
      <c r="T226" s="109"/>
      <c r="U226" s="109"/>
      <c r="V226" s="109"/>
      <c r="W226" s="109"/>
      <c r="X226" s="109"/>
      <c r="Y226" s="109"/>
      <c r="Z226" s="109"/>
      <c r="AA226" s="109"/>
      <c r="AB226" s="108" t="s">
        <v>391</v>
      </c>
      <c r="AC226" s="109"/>
      <c r="AD226" s="110"/>
      <c r="AE226" s="114" t="s">
        <v>331</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332</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330</v>
      </c>
      <c r="H233" s="109"/>
      <c r="I233" s="109"/>
      <c r="J233" s="109"/>
      <c r="K233" s="109"/>
      <c r="L233" s="109"/>
      <c r="M233" s="109"/>
      <c r="N233" s="109"/>
      <c r="O233" s="109"/>
      <c r="P233" s="110"/>
      <c r="Q233" s="138" t="s">
        <v>390</v>
      </c>
      <c r="R233" s="109"/>
      <c r="S233" s="109"/>
      <c r="T233" s="109"/>
      <c r="U233" s="109"/>
      <c r="V233" s="109"/>
      <c r="W233" s="109"/>
      <c r="X233" s="109"/>
      <c r="Y233" s="109"/>
      <c r="Z233" s="109"/>
      <c r="AA233" s="109"/>
      <c r="AB233" s="108" t="s">
        <v>391</v>
      </c>
      <c r="AC233" s="109"/>
      <c r="AD233" s="110"/>
      <c r="AE233" s="114" t="s">
        <v>331</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332</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330</v>
      </c>
      <c r="H240" s="109"/>
      <c r="I240" s="109"/>
      <c r="J240" s="109"/>
      <c r="K240" s="109"/>
      <c r="L240" s="109"/>
      <c r="M240" s="109"/>
      <c r="N240" s="109"/>
      <c r="O240" s="109"/>
      <c r="P240" s="110"/>
      <c r="Q240" s="138" t="s">
        <v>390</v>
      </c>
      <c r="R240" s="109"/>
      <c r="S240" s="109"/>
      <c r="T240" s="109"/>
      <c r="U240" s="109"/>
      <c r="V240" s="109"/>
      <c r="W240" s="109"/>
      <c r="X240" s="109"/>
      <c r="Y240" s="109"/>
      <c r="Z240" s="109"/>
      <c r="AA240" s="109"/>
      <c r="AB240" s="108" t="s">
        <v>391</v>
      </c>
      <c r="AC240" s="109"/>
      <c r="AD240" s="110"/>
      <c r="AE240" s="114" t="s">
        <v>331</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332</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351</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348</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347</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316</v>
      </c>
      <c r="F252" s="158"/>
      <c r="G252" s="139" t="s">
        <v>327</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306</v>
      </c>
      <c r="AF252" s="134"/>
      <c r="AG252" s="134"/>
      <c r="AH252" s="134"/>
      <c r="AI252" s="134" t="s">
        <v>312</v>
      </c>
      <c r="AJ252" s="134"/>
      <c r="AK252" s="134"/>
      <c r="AL252" s="134"/>
      <c r="AM252" s="134" t="s">
        <v>386</v>
      </c>
      <c r="AN252" s="134"/>
      <c r="AO252" s="134"/>
      <c r="AP252" s="130"/>
      <c r="AQ252" s="130" t="s">
        <v>304</v>
      </c>
      <c r="AR252" s="131"/>
      <c r="AS252" s="131"/>
      <c r="AT252" s="132"/>
      <c r="AU252" s="175" t="s">
        <v>329</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305</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328</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327</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306</v>
      </c>
      <c r="AF256" s="134"/>
      <c r="AG256" s="134"/>
      <c r="AH256" s="134"/>
      <c r="AI256" s="134" t="s">
        <v>312</v>
      </c>
      <c r="AJ256" s="134"/>
      <c r="AK256" s="134"/>
      <c r="AL256" s="134"/>
      <c r="AM256" s="134" t="s">
        <v>386</v>
      </c>
      <c r="AN256" s="134"/>
      <c r="AO256" s="134"/>
      <c r="AP256" s="130"/>
      <c r="AQ256" s="130" t="s">
        <v>304</v>
      </c>
      <c r="AR256" s="131"/>
      <c r="AS256" s="131"/>
      <c r="AT256" s="132"/>
      <c r="AU256" s="175" t="s">
        <v>329</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305</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328</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327</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306</v>
      </c>
      <c r="AF260" s="134"/>
      <c r="AG260" s="134"/>
      <c r="AH260" s="134"/>
      <c r="AI260" s="134" t="s">
        <v>312</v>
      </c>
      <c r="AJ260" s="134"/>
      <c r="AK260" s="134"/>
      <c r="AL260" s="134"/>
      <c r="AM260" s="134" t="s">
        <v>386</v>
      </c>
      <c r="AN260" s="134"/>
      <c r="AO260" s="134"/>
      <c r="AP260" s="130"/>
      <c r="AQ260" s="130" t="s">
        <v>304</v>
      </c>
      <c r="AR260" s="131"/>
      <c r="AS260" s="131"/>
      <c r="AT260" s="132"/>
      <c r="AU260" s="175" t="s">
        <v>329</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305</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328</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327</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306</v>
      </c>
      <c r="AF264" s="196"/>
      <c r="AG264" s="196"/>
      <c r="AH264" s="196"/>
      <c r="AI264" s="196" t="s">
        <v>312</v>
      </c>
      <c r="AJ264" s="196"/>
      <c r="AK264" s="196"/>
      <c r="AL264" s="196"/>
      <c r="AM264" s="196" t="s">
        <v>386</v>
      </c>
      <c r="AN264" s="196"/>
      <c r="AO264" s="196"/>
      <c r="AP264" s="138"/>
      <c r="AQ264" s="138" t="s">
        <v>304</v>
      </c>
      <c r="AR264" s="109"/>
      <c r="AS264" s="109"/>
      <c r="AT264" s="110"/>
      <c r="AU264" s="115" t="s">
        <v>329</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305</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328</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327</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306</v>
      </c>
      <c r="AF268" s="134"/>
      <c r="AG268" s="134"/>
      <c r="AH268" s="134"/>
      <c r="AI268" s="134" t="s">
        <v>312</v>
      </c>
      <c r="AJ268" s="134"/>
      <c r="AK268" s="134"/>
      <c r="AL268" s="134"/>
      <c r="AM268" s="134" t="s">
        <v>386</v>
      </c>
      <c r="AN268" s="134"/>
      <c r="AO268" s="134"/>
      <c r="AP268" s="130"/>
      <c r="AQ268" s="130" t="s">
        <v>304</v>
      </c>
      <c r="AR268" s="131"/>
      <c r="AS268" s="131"/>
      <c r="AT268" s="132"/>
      <c r="AU268" s="175" t="s">
        <v>329</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305</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328</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330</v>
      </c>
      <c r="H272" s="109"/>
      <c r="I272" s="109"/>
      <c r="J272" s="109"/>
      <c r="K272" s="109"/>
      <c r="L272" s="109"/>
      <c r="M272" s="109"/>
      <c r="N272" s="109"/>
      <c r="O272" s="109"/>
      <c r="P272" s="110"/>
      <c r="Q272" s="138" t="s">
        <v>390</v>
      </c>
      <c r="R272" s="109"/>
      <c r="S272" s="109"/>
      <c r="T272" s="109"/>
      <c r="U272" s="109"/>
      <c r="V272" s="109"/>
      <c r="W272" s="109"/>
      <c r="X272" s="109"/>
      <c r="Y272" s="109"/>
      <c r="Z272" s="109"/>
      <c r="AA272" s="109"/>
      <c r="AB272" s="108" t="s">
        <v>391</v>
      </c>
      <c r="AC272" s="109"/>
      <c r="AD272" s="110"/>
      <c r="AE272" s="138" t="s">
        <v>331</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332</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330</v>
      </c>
      <c r="H279" s="109"/>
      <c r="I279" s="109"/>
      <c r="J279" s="109"/>
      <c r="K279" s="109"/>
      <c r="L279" s="109"/>
      <c r="M279" s="109"/>
      <c r="N279" s="109"/>
      <c r="O279" s="109"/>
      <c r="P279" s="110"/>
      <c r="Q279" s="138" t="s">
        <v>390</v>
      </c>
      <c r="R279" s="109"/>
      <c r="S279" s="109"/>
      <c r="T279" s="109"/>
      <c r="U279" s="109"/>
      <c r="V279" s="109"/>
      <c r="W279" s="109"/>
      <c r="X279" s="109"/>
      <c r="Y279" s="109"/>
      <c r="Z279" s="109"/>
      <c r="AA279" s="109"/>
      <c r="AB279" s="108" t="s">
        <v>391</v>
      </c>
      <c r="AC279" s="109"/>
      <c r="AD279" s="110"/>
      <c r="AE279" s="114" t="s">
        <v>331</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332</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330</v>
      </c>
      <c r="H286" s="109"/>
      <c r="I286" s="109"/>
      <c r="J286" s="109"/>
      <c r="K286" s="109"/>
      <c r="L286" s="109"/>
      <c r="M286" s="109"/>
      <c r="N286" s="109"/>
      <c r="O286" s="109"/>
      <c r="P286" s="110"/>
      <c r="Q286" s="138" t="s">
        <v>390</v>
      </c>
      <c r="R286" s="109"/>
      <c r="S286" s="109"/>
      <c r="T286" s="109"/>
      <c r="U286" s="109"/>
      <c r="V286" s="109"/>
      <c r="W286" s="109"/>
      <c r="X286" s="109"/>
      <c r="Y286" s="109"/>
      <c r="Z286" s="109"/>
      <c r="AA286" s="109"/>
      <c r="AB286" s="108" t="s">
        <v>391</v>
      </c>
      <c r="AC286" s="109"/>
      <c r="AD286" s="110"/>
      <c r="AE286" s="114" t="s">
        <v>331</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332</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330</v>
      </c>
      <c r="H293" s="109"/>
      <c r="I293" s="109"/>
      <c r="J293" s="109"/>
      <c r="K293" s="109"/>
      <c r="L293" s="109"/>
      <c r="M293" s="109"/>
      <c r="N293" s="109"/>
      <c r="O293" s="109"/>
      <c r="P293" s="110"/>
      <c r="Q293" s="138" t="s">
        <v>390</v>
      </c>
      <c r="R293" s="109"/>
      <c r="S293" s="109"/>
      <c r="T293" s="109"/>
      <c r="U293" s="109"/>
      <c r="V293" s="109"/>
      <c r="W293" s="109"/>
      <c r="X293" s="109"/>
      <c r="Y293" s="109"/>
      <c r="Z293" s="109"/>
      <c r="AA293" s="109"/>
      <c r="AB293" s="108" t="s">
        <v>391</v>
      </c>
      <c r="AC293" s="109"/>
      <c r="AD293" s="110"/>
      <c r="AE293" s="114" t="s">
        <v>331</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332</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330</v>
      </c>
      <c r="H300" s="109"/>
      <c r="I300" s="109"/>
      <c r="J300" s="109"/>
      <c r="K300" s="109"/>
      <c r="L300" s="109"/>
      <c r="M300" s="109"/>
      <c r="N300" s="109"/>
      <c r="O300" s="109"/>
      <c r="P300" s="110"/>
      <c r="Q300" s="138" t="s">
        <v>390</v>
      </c>
      <c r="R300" s="109"/>
      <c r="S300" s="109"/>
      <c r="T300" s="109"/>
      <c r="U300" s="109"/>
      <c r="V300" s="109"/>
      <c r="W300" s="109"/>
      <c r="X300" s="109"/>
      <c r="Y300" s="109"/>
      <c r="Z300" s="109"/>
      <c r="AA300" s="109"/>
      <c r="AB300" s="108" t="s">
        <v>391</v>
      </c>
      <c r="AC300" s="109"/>
      <c r="AD300" s="110"/>
      <c r="AE300" s="114" t="s">
        <v>331</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332</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351</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348</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347</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316</v>
      </c>
      <c r="F312" s="158"/>
      <c r="G312" s="139" t="s">
        <v>327</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306</v>
      </c>
      <c r="AF312" s="134"/>
      <c r="AG312" s="134"/>
      <c r="AH312" s="134"/>
      <c r="AI312" s="134" t="s">
        <v>312</v>
      </c>
      <c r="AJ312" s="134"/>
      <c r="AK312" s="134"/>
      <c r="AL312" s="134"/>
      <c r="AM312" s="134" t="s">
        <v>386</v>
      </c>
      <c r="AN312" s="134"/>
      <c r="AO312" s="134"/>
      <c r="AP312" s="130"/>
      <c r="AQ312" s="130" t="s">
        <v>304</v>
      </c>
      <c r="AR312" s="131"/>
      <c r="AS312" s="131"/>
      <c r="AT312" s="132"/>
      <c r="AU312" s="175" t="s">
        <v>329</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305</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328</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327</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306</v>
      </c>
      <c r="AF316" s="134"/>
      <c r="AG316" s="134"/>
      <c r="AH316" s="134"/>
      <c r="AI316" s="134" t="s">
        <v>312</v>
      </c>
      <c r="AJ316" s="134"/>
      <c r="AK316" s="134"/>
      <c r="AL316" s="134"/>
      <c r="AM316" s="134" t="s">
        <v>386</v>
      </c>
      <c r="AN316" s="134"/>
      <c r="AO316" s="134"/>
      <c r="AP316" s="130"/>
      <c r="AQ316" s="130" t="s">
        <v>304</v>
      </c>
      <c r="AR316" s="131"/>
      <c r="AS316" s="131"/>
      <c r="AT316" s="132"/>
      <c r="AU316" s="175" t="s">
        <v>329</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305</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328</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327</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306</v>
      </c>
      <c r="AF320" s="134"/>
      <c r="AG320" s="134"/>
      <c r="AH320" s="134"/>
      <c r="AI320" s="134" t="s">
        <v>312</v>
      </c>
      <c r="AJ320" s="134"/>
      <c r="AK320" s="134"/>
      <c r="AL320" s="134"/>
      <c r="AM320" s="134" t="s">
        <v>386</v>
      </c>
      <c r="AN320" s="134"/>
      <c r="AO320" s="134"/>
      <c r="AP320" s="130"/>
      <c r="AQ320" s="130" t="s">
        <v>304</v>
      </c>
      <c r="AR320" s="131"/>
      <c r="AS320" s="131"/>
      <c r="AT320" s="132"/>
      <c r="AU320" s="175" t="s">
        <v>329</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305</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328</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327</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306</v>
      </c>
      <c r="AF324" s="134"/>
      <c r="AG324" s="134"/>
      <c r="AH324" s="134"/>
      <c r="AI324" s="134" t="s">
        <v>312</v>
      </c>
      <c r="AJ324" s="134"/>
      <c r="AK324" s="134"/>
      <c r="AL324" s="134"/>
      <c r="AM324" s="134" t="s">
        <v>386</v>
      </c>
      <c r="AN324" s="134"/>
      <c r="AO324" s="134"/>
      <c r="AP324" s="130"/>
      <c r="AQ324" s="130" t="s">
        <v>304</v>
      </c>
      <c r="AR324" s="131"/>
      <c r="AS324" s="131"/>
      <c r="AT324" s="132"/>
      <c r="AU324" s="175" t="s">
        <v>329</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305</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328</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327</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306</v>
      </c>
      <c r="AF328" s="134"/>
      <c r="AG328" s="134"/>
      <c r="AH328" s="134"/>
      <c r="AI328" s="134" t="s">
        <v>312</v>
      </c>
      <c r="AJ328" s="134"/>
      <c r="AK328" s="134"/>
      <c r="AL328" s="134"/>
      <c r="AM328" s="134" t="s">
        <v>386</v>
      </c>
      <c r="AN328" s="134"/>
      <c r="AO328" s="134"/>
      <c r="AP328" s="130"/>
      <c r="AQ328" s="130" t="s">
        <v>304</v>
      </c>
      <c r="AR328" s="131"/>
      <c r="AS328" s="131"/>
      <c r="AT328" s="132"/>
      <c r="AU328" s="175" t="s">
        <v>329</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305</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328</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330</v>
      </c>
      <c r="H332" s="109"/>
      <c r="I332" s="109"/>
      <c r="J332" s="109"/>
      <c r="K332" s="109"/>
      <c r="L332" s="109"/>
      <c r="M332" s="109"/>
      <c r="N332" s="109"/>
      <c r="O332" s="109"/>
      <c r="P332" s="110"/>
      <c r="Q332" s="138" t="s">
        <v>390</v>
      </c>
      <c r="R332" s="109"/>
      <c r="S332" s="109"/>
      <c r="T332" s="109"/>
      <c r="U332" s="109"/>
      <c r="V332" s="109"/>
      <c r="W332" s="109"/>
      <c r="X332" s="109"/>
      <c r="Y332" s="109"/>
      <c r="Z332" s="109"/>
      <c r="AA332" s="109"/>
      <c r="AB332" s="108" t="s">
        <v>391</v>
      </c>
      <c r="AC332" s="109"/>
      <c r="AD332" s="110"/>
      <c r="AE332" s="138" t="s">
        <v>331</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332</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330</v>
      </c>
      <c r="H339" s="109"/>
      <c r="I339" s="109"/>
      <c r="J339" s="109"/>
      <c r="K339" s="109"/>
      <c r="L339" s="109"/>
      <c r="M339" s="109"/>
      <c r="N339" s="109"/>
      <c r="O339" s="109"/>
      <c r="P339" s="110"/>
      <c r="Q339" s="138" t="s">
        <v>390</v>
      </c>
      <c r="R339" s="109"/>
      <c r="S339" s="109"/>
      <c r="T339" s="109"/>
      <c r="U339" s="109"/>
      <c r="V339" s="109"/>
      <c r="W339" s="109"/>
      <c r="X339" s="109"/>
      <c r="Y339" s="109"/>
      <c r="Z339" s="109"/>
      <c r="AA339" s="109"/>
      <c r="AB339" s="108" t="s">
        <v>391</v>
      </c>
      <c r="AC339" s="109"/>
      <c r="AD339" s="110"/>
      <c r="AE339" s="114" t="s">
        <v>331</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332</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330</v>
      </c>
      <c r="H346" s="109"/>
      <c r="I346" s="109"/>
      <c r="J346" s="109"/>
      <c r="K346" s="109"/>
      <c r="L346" s="109"/>
      <c r="M346" s="109"/>
      <c r="N346" s="109"/>
      <c r="O346" s="109"/>
      <c r="P346" s="110"/>
      <c r="Q346" s="138" t="s">
        <v>390</v>
      </c>
      <c r="R346" s="109"/>
      <c r="S346" s="109"/>
      <c r="T346" s="109"/>
      <c r="U346" s="109"/>
      <c r="V346" s="109"/>
      <c r="W346" s="109"/>
      <c r="X346" s="109"/>
      <c r="Y346" s="109"/>
      <c r="Z346" s="109"/>
      <c r="AA346" s="109"/>
      <c r="AB346" s="108" t="s">
        <v>391</v>
      </c>
      <c r="AC346" s="109"/>
      <c r="AD346" s="110"/>
      <c r="AE346" s="114" t="s">
        <v>331</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332</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330</v>
      </c>
      <c r="H353" s="109"/>
      <c r="I353" s="109"/>
      <c r="J353" s="109"/>
      <c r="K353" s="109"/>
      <c r="L353" s="109"/>
      <c r="M353" s="109"/>
      <c r="N353" s="109"/>
      <c r="O353" s="109"/>
      <c r="P353" s="110"/>
      <c r="Q353" s="138" t="s">
        <v>390</v>
      </c>
      <c r="R353" s="109"/>
      <c r="S353" s="109"/>
      <c r="T353" s="109"/>
      <c r="U353" s="109"/>
      <c r="V353" s="109"/>
      <c r="W353" s="109"/>
      <c r="X353" s="109"/>
      <c r="Y353" s="109"/>
      <c r="Z353" s="109"/>
      <c r="AA353" s="109"/>
      <c r="AB353" s="108" t="s">
        <v>391</v>
      </c>
      <c r="AC353" s="109"/>
      <c r="AD353" s="110"/>
      <c r="AE353" s="114" t="s">
        <v>331</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332</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330</v>
      </c>
      <c r="H360" s="109"/>
      <c r="I360" s="109"/>
      <c r="J360" s="109"/>
      <c r="K360" s="109"/>
      <c r="L360" s="109"/>
      <c r="M360" s="109"/>
      <c r="N360" s="109"/>
      <c r="O360" s="109"/>
      <c r="P360" s="110"/>
      <c r="Q360" s="138" t="s">
        <v>390</v>
      </c>
      <c r="R360" s="109"/>
      <c r="S360" s="109"/>
      <c r="T360" s="109"/>
      <c r="U360" s="109"/>
      <c r="V360" s="109"/>
      <c r="W360" s="109"/>
      <c r="X360" s="109"/>
      <c r="Y360" s="109"/>
      <c r="Z360" s="109"/>
      <c r="AA360" s="109"/>
      <c r="AB360" s="108" t="s">
        <v>391</v>
      </c>
      <c r="AC360" s="109"/>
      <c r="AD360" s="110"/>
      <c r="AE360" s="114" t="s">
        <v>331</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332</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351</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348</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347</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316</v>
      </c>
      <c r="F372" s="158"/>
      <c r="G372" s="139" t="s">
        <v>327</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306</v>
      </c>
      <c r="AF372" s="134"/>
      <c r="AG372" s="134"/>
      <c r="AH372" s="134"/>
      <c r="AI372" s="134" t="s">
        <v>312</v>
      </c>
      <c r="AJ372" s="134"/>
      <c r="AK372" s="134"/>
      <c r="AL372" s="134"/>
      <c r="AM372" s="134" t="s">
        <v>386</v>
      </c>
      <c r="AN372" s="134"/>
      <c r="AO372" s="134"/>
      <c r="AP372" s="130"/>
      <c r="AQ372" s="130" t="s">
        <v>304</v>
      </c>
      <c r="AR372" s="131"/>
      <c r="AS372" s="131"/>
      <c r="AT372" s="132"/>
      <c r="AU372" s="175" t="s">
        <v>329</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305</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328</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327</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306</v>
      </c>
      <c r="AF376" s="134"/>
      <c r="AG376" s="134"/>
      <c r="AH376" s="134"/>
      <c r="AI376" s="134" t="s">
        <v>312</v>
      </c>
      <c r="AJ376" s="134"/>
      <c r="AK376" s="134"/>
      <c r="AL376" s="134"/>
      <c r="AM376" s="134" t="s">
        <v>386</v>
      </c>
      <c r="AN376" s="134"/>
      <c r="AO376" s="134"/>
      <c r="AP376" s="130"/>
      <c r="AQ376" s="130" t="s">
        <v>304</v>
      </c>
      <c r="AR376" s="131"/>
      <c r="AS376" s="131"/>
      <c r="AT376" s="132"/>
      <c r="AU376" s="175" t="s">
        <v>329</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305</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328</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327</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306</v>
      </c>
      <c r="AF380" s="134"/>
      <c r="AG380" s="134"/>
      <c r="AH380" s="134"/>
      <c r="AI380" s="134" t="s">
        <v>312</v>
      </c>
      <c r="AJ380" s="134"/>
      <c r="AK380" s="134"/>
      <c r="AL380" s="134"/>
      <c r="AM380" s="134" t="s">
        <v>386</v>
      </c>
      <c r="AN380" s="134"/>
      <c r="AO380" s="134"/>
      <c r="AP380" s="130"/>
      <c r="AQ380" s="130" t="s">
        <v>304</v>
      </c>
      <c r="AR380" s="131"/>
      <c r="AS380" s="131"/>
      <c r="AT380" s="132"/>
      <c r="AU380" s="175" t="s">
        <v>329</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305</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328</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327</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306</v>
      </c>
      <c r="AF384" s="134"/>
      <c r="AG384" s="134"/>
      <c r="AH384" s="134"/>
      <c r="AI384" s="134" t="s">
        <v>312</v>
      </c>
      <c r="AJ384" s="134"/>
      <c r="AK384" s="134"/>
      <c r="AL384" s="134"/>
      <c r="AM384" s="134" t="s">
        <v>386</v>
      </c>
      <c r="AN384" s="134"/>
      <c r="AO384" s="134"/>
      <c r="AP384" s="130"/>
      <c r="AQ384" s="130" t="s">
        <v>304</v>
      </c>
      <c r="AR384" s="131"/>
      <c r="AS384" s="131"/>
      <c r="AT384" s="132"/>
      <c r="AU384" s="175" t="s">
        <v>329</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305</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328</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327</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306</v>
      </c>
      <c r="AF388" s="134"/>
      <c r="AG388" s="134"/>
      <c r="AH388" s="134"/>
      <c r="AI388" s="134" t="s">
        <v>312</v>
      </c>
      <c r="AJ388" s="134"/>
      <c r="AK388" s="134"/>
      <c r="AL388" s="134"/>
      <c r="AM388" s="134" t="s">
        <v>386</v>
      </c>
      <c r="AN388" s="134"/>
      <c r="AO388" s="134"/>
      <c r="AP388" s="130"/>
      <c r="AQ388" s="130" t="s">
        <v>304</v>
      </c>
      <c r="AR388" s="131"/>
      <c r="AS388" s="131"/>
      <c r="AT388" s="132"/>
      <c r="AU388" s="175" t="s">
        <v>329</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305</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328</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330</v>
      </c>
      <c r="H392" s="109"/>
      <c r="I392" s="109"/>
      <c r="J392" s="109"/>
      <c r="K392" s="109"/>
      <c r="L392" s="109"/>
      <c r="M392" s="109"/>
      <c r="N392" s="109"/>
      <c r="O392" s="109"/>
      <c r="P392" s="110"/>
      <c r="Q392" s="138" t="s">
        <v>390</v>
      </c>
      <c r="R392" s="109"/>
      <c r="S392" s="109"/>
      <c r="T392" s="109"/>
      <c r="U392" s="109"/>
      <c r="V392" s="109"/>
      <c r="W392" s="109"/>
      <c r="X392" s="109"/>
      <c r="Y392" s="109"/>
      <c r="Z392" s="109"/>
      <c r="AA392" s="109"/>
      <c r="AB392" s="108" t="s">
        <v>391</v>
      </c>
      <c r="AC392" s="109"/>
      <c r="AD392" s="110"/>
      <c r="AE392" s="138" t="s">
        <v>331</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332</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330</v>
      </c>
      <c r="H399" s="109"/>
      <c r="I399" s="109"/>
      <c r="J399" s="109"/>
      <c r="K399" s="109"/>
      <c r="L399" s="109"/>
      <c r="M399" s="109"/>
      <c r="N399" s="109"/>
      <c r="O399" s="109"/>
      <c r="P399" s="110"/>
      <c r="Q399" s="138" t="s">
        <v>390</v>
      </c>
      <c r="R399" s="109"/>
      <c r="S399" s="109"/>
      <c r="T399" s="109"/>
      <c r="U399" s="109"/>
      <c r="V399" s="109"/>
      <c r="W399" s="109"/>
      <c r="X399" s="109"/>
      <c r="Y399" s="109"/>
      <c r="Z399" s="109"/>
      <c r="AA399" s="109"/>
      <c r="AB399" s="108" t="s">
        <v>391</v>
      </c>
      <c r="AC399" s="109"/>
      <c r="AD399" s="110"/>
      <c r="AE399" s="114" t="s">
        <v>331</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332</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330</v>
      </c>
      <c r="H406" s="109"/>
      <c r="I406" s="109"/>
      <c r="J406" s="109"/>
      <c r="K406" s="109"/>
      <c r="L406" s="109"/>
      <c r="M406" s="109"/>
      <c r="N406" s="109"/>
      <c r="O406" s="109"/>
      <c r="P406" s="110"/>
      <c r="Q406" s="138" t="s">
        <v>390</v>
      </c>
      <c r="R406" s="109"/>
      <c r="S406" s="109"/>
      <c r="T406" s="109"/>
      <c r="U406" s="109"/>
      <c r="V406" s="109"/>
      <c r="W406" s="109"/>
      <c r="X406" s="109"/>
      <c r="Y406" s="109"/>
      <c r="Z406" s="109"/>
      <c r="AA406" s="109"/>
      <c r="AB406" s="108" t="s">
        <v>391</v>
      </c>
      <c r="AC406" s="109"/>
      <c r="AD406" s="110"/>
      <c r="AE406" s="114" t="s">
        <v>331</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332</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330</v>
      </c>
      <c r="H413" s="109"/>
      <c r="I413" s="109"/>
      <c r="J413" s="109"/>
      <c r="K413" s="109"/>
      <c r="L413" s="109"/>
      <c r="M413" s="109"/>
      <c r="N413" s="109"/>
      <c r="O413" s="109"/>
      <c r="P413" s="110"/>
      <c r="Q413" s="138" t="s">
        <v>390</v>
      </c>
      <c r="R413" s="109"/>
      <c r="S413" s="109"/>
      <c r="T413" s="109"/>
      <c r="U413" s="109"/>
      <c r="V413" s="109"/>
      <c r="W413" s="109"/>
      <c r="X413" s="109"/>
      <c r="Y413" s="109"/>
      <c r="Z413" s="109"/>
      <c r="AA413" s="109"/>
      <c r="AB413" s="108" t="s">
        <v>391</v>
      </c>
      <c r="AC413" s="109"/>
      <c r="AD413" s="110"/>
      <c r="AE413" s="114" t="s">
        <v>331</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332</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330</v>
      </c>
      <c r="H420" s="109"/>
      <c r="I420" s="109"/>
      <c r="J420" s="109"/>
      <c r="K420" s="109"/>
      <c r="L420" s="109"/>
      <c r="M420" s="109"/>
      <c r="N420" s="109"/>
      <c r="O420" s="109"/>
      <c r="P420" s="110"/>
      <c r="Q420" s="138" t="s">
        <v>390</v>
      </c>
      <c r="R420" s="109"/>
      <c r="S420" s="109"/>
      <c r="T420" s="109"/>
      <c r="U420" s="109"/>
      <c r="V420" s="109"/>
      <c r="W420" s="109"/>
      <c r="X420" s="109"/>
      <c r="Y420" s="109"/>
      <c r="Z420" s="109"/>
      <c r="AA420" s="109"/>
      <c r="AB420" s="108" t="s">
        <v>391</v>
      </c>
      <c r="AC420" s="109"/>
      <c r="AD420" s="110"/>
      <c r="AE420" s="114" t="s">
        <v>331</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332</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351</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317</v>
      </c>
      <c r="D430" s="930"/>
      <c r="E430" s="153" t="s">
        <v>337</v>
      </c>
      <c r="F430" s="154"/>
      <c r="G430" s="897" t="s">
        <v>333</v>
      </c>
      <c r="H430" s="102"/>
      <c r="I430" s="102"/>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hidden="1">
      <c r="A431" s="168"/>
      <c r="B431" s="165"/>
      <c r="C431" s="159"/>
      <c r="D431" s="165"/>
      <c r="E431" s="321" t="s">
        <v>322</v>
      </c>
      <c r="F431" s="322"/>
      <c r="G431" s="323" t="s">
        <v>319</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321</v>
      </c>
      <c r="AF431" s="317"/>
      <c r="AG431" s="317"/>
      <c r="AH431" s="318"/>
      <c r="AI431" s="196" t="s">
        <v>386</v>
      </c>
      <c r="AJ431" s="196"/>
      <c r="AK431" s="196"/>
      <c r="AL431" s="138"/>
      <c r="AM431" s="196" t="s">
        <v>445</v>
      </c>
      <c r="AN431" s="196"/>
      <c r="AO431" s="196"/>
      <c r="AP431" s="138"/>
      <c r="AQ431" s="138" t="s">
        <v>304</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305</v>
      </c>
      <c r="AH432" s="113"/>
      <c r="AI432" s="135"/>
      <c r="AJ432" s="135"/>
      <c r="AK432" s="135"/>
      <c r="AL432" s="133"/>
      <c r="AM432" s="135"/>
      <c r="AN432" s="135"/>
      <c r="AO432" s="135"/>
      <c r="AP432" s="133"/>
      <c r="AQ432" s="589"/>
      <c r="AR432" s="179"/>
      <c r="AS432" s="112" t="s">
        <v>305</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75" t="s">
        <v>297</v>
      </c>
      <c r="AC435" s="575"/>
      <c r="AD435" s="575"/>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322</v>
      </c>
      <c r="F436" s="322"/>
      <c r="G436" s="323" t="s">
        <v>319</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321</v>
      </c>
      <c r="AF436" s="317"/>
      <c r="AG436" s="317"/>
      <c r="AH436" s="318"/>
      <c r="AI436" s="196" t="s">
        <v>386</v>
      </c>
      <c r="AJ436" s="196"/>
      <c r="AK436" s="196"/>
      <c r="AL436" s="138"/>
      <c r="AM436" s="196" t="s">
        <v>445</v>
      </c>
      <c r="AN436" s="196"/>
      <c r="AO436" s="196"/>
      <c r="AP436" s="138"/>
      <c r="AQ436" s="138" t="s">
        <v>304</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305</v>
      </c>
      <c r="AH437" s="113"/>
      <c r="AI437" s="135"/>
      <c r="AJ437" s="135"/>
      <c r="AK437" s="135"/>
      <c r="AL437" s="133"/>
      <c r="AM437" s="135"/>
      <c r="AN437" s="135"/>
      <c r="AO437" s="135"/>
      <c r="AP437" s="133"/>
      <c r="AQ437" s="589"/>
      <c r="AR437" s="179"/>
      <c r="AS437" s="112" t="s">
        <v>305</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75" t="s">
        <v>297</v>
      </c>
      <c r="AC440" s="575"/>
      <c r="AD440" s="575"/>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322</v>
      </c>
      <c r="F441" s="322"/>
      <c r="G441" s="323" t="s">
        <v>319</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321</v>
      </c>
      <c r="AF441" s="317"/>
      <c r="AG441" s="317"/>
      <c r="AH441" s="318"/>
      <c r="AI441" s="196" t="s">
        <v>386</v>
      </c>
      <c r="AJ441" s="196"/>
      <c r="AK441" s="196"/>
      <c r="AL441" s="138"/>
      <c r="AM441" s="196" t="s">
        <v>445</v>
      </c>
      <c r="AN441" s="196"/>
      <c r="AO441" s="196"/>
      <c r="AP441" s="138"/>
      <c r="AQ441" s="138" t="s">
        <v>304</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305</v>
      </c>
      <c r="AH442" s="113"/>
      <c r="AI442" s="135"/>
      <c r="AJ442" s="135"/>
      <c r="AK442" s="135"/>
      <c r="AL442" s="133"/>
      <c r="AM442" s="135"/>
      <c r="AN442" s="135"/>
      <c r="AO442" s="135"/>
      <c r="AP442" s="133"/>
      <c r="AQ442" s="589"/>
      <c r="AR442" s="179"/>
      <c r="AS442" s="112" t="s">
        <v>305</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75" t="s">
        <v>297</v>
      </c>
      <c r="AC445" s="575"/>
      <c r="AD445" s="575"/>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322</v>
      </c>
      <c r="F446" s="322"/>
      <c r="G446" s="323" t="s">
        <v>319</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321</v>
      </c>
      <c r="AF446" s="317"/>
      <c r="AG446" s="317"/>
      <c r="AH446" s="318"/>
      <c r="AI446" s="196" t="s">
        <v>386</v>
      </c>
      <c r="AJ446" s="196"/>
      <c r="AK446" s="196"/>
      <c r="AL446" s="138"/>
      <c r="AM446" s="196" t="s">
        <v>445</v>
      </c>
      <c r="AN446" s="196"/>
      <c r="AO446" s="196"/>
      <c r="AP446" s="138"/>
      <c r="AQ446" s="138" t="s">
        <v>304</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305</v>
      </c>
      <c r="AH447" s="113"/>
      <c r="AI447" s="135"/>
      <c r="AJ447" s="135"/>
      <c r="AK447" s="135"/>
      <c r="AL447" s="133"/>
      <c r="AM447" s="135"/>
      <c r="AN447" s="135"/>
      <c r="AO447" s="135"/>
      <c r="AP447" s="133"/>
      <c r="AQ447" s="589"/>
      <c r="AR447" s="179"/>
      <c r="AS447" s="112" t="s">
        <v>305</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75" t="s">
        <v>297</v>
      </c>
      <c r="AC450" s="575"/>
      <c r="AD450" s="575"/>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322</v>
      </c>
      <c r="F451" s="322"/>
      <c r="G451" s="323" t="s">
        <v>319</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321</v>
      </c>
      <c r="AF451" s="317"/>
      <c r="AG451" s="317"/>
      <c r="AH451" s="318"/>
      <c r="AI451" s="196" t="s">
        <v>386</v>
      </c>
      <c r="AJ451" s="196"/>
      <c r="AK451" s="196"/>
      <c r="AL451" s="138"/>
      <c r="AM451" s="196" t="s">
        <v>445</v>
      </c>
      <c r="AN451" s="196"/>
      <c r="AO451" s="196"/>
      <c r="AP451" s="138"/>
      <c r="AQ451" s="138" t="s">
        <v>304</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305</v>
      </c>
      <c r="AH452" s="113"/>
      <c r="AI452" s="135"/>
      <c r="AJ452" s="135"/>
      <c r="AK452" s="135"/>
      <c r="AL452" s="133"/>
      <c r="AM452" s="135"/>
      <c r="AN452" s="135"/>
      <c r="AO452" s="135"/>
      <c r="AP452" s="133"/>
      <c r="AQ452" s="589"/>
      <c r="AR452" s="179"/>
      <c r="AS452" s="112" t="s">
        <v>305</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75" t="s">
        <v>297</v>
      </c>
      <c r="AC455" s="575"/>
      <c r="AD455" s="575"/>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323</v>
      </c>
      <c r="F456" s="322"/>
      <c r="G456" s="323" t="s">
        <v>320</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321</v>
      </c>
      <c r="AF456" s="317"/>
      <c r="AG456" s="317"/>
      <c r="AH456" s="318"/>
      <c r="AI456" s="196" t="s">
        <v>386</v>
      </c>
      <c r="AJ456" s="196"/>
      <c r="AK456" s="196"/>
      <c r="AL456" s="138"/>
      <c r="AM456" s="196" t="s">
        <v>445</v>
      </c>
      <c r="AN456" s="196"/>
      <c r="AO456" s="196"/>
      <c r="AP456" s="138"/>
      <c r="AQ456" s="138" t="s">
        <v>304</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305</v>
      </c>
      <c r="AH457" s="113"/>
      <c r="AI457" s="135"/>
      <c r="AJ457" s="135"/>
      <c r="AK457" s="135"/>
      <c r="AL457" s="133"/>
      <c r="AM457" s="135"/>
      <c r="AN457" s="135"/>
      <c r="AO457" s="135"/>
      <c r="AP457" s="133"/>
      <c r="AQ457" s="589"/>
      <c r="AR457" s="179"/>
      <c r="AS457" s="112" t="s">
        <v>305</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75" t="s">
        <v>14</v>
      </c>
      <c r="AC460" s="575"/>
      <c r="AD460" s="575"/>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323</v>
      </c>
      <c r="F461" s="322"/>
      <c r="G461" s="323" t="s">
        <v>320</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321</v>
      </c>
      <c r="AF461" s="317"/>
      <c r="AG461" s="317"/>
      <c r="AH461" s="318"/>
      <c r="AI461" s="196" t="s">
        <v>386</v>
      </c>
      <c r="AJ461" s="196"/>
      <c r="AK461" s="196"/>
      <c r="AL461" s="138"/>
      <c r="AM461" s="196" t="s">
        <v>445</v>
      </c>
      <c r="AN461" s="196"/>
      <c r="AO461" s="196"/>
      <c r="AP461" s="138"/>
      <c r="AQ461" s="138" t="s">
        <v>304</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305</v>
      </c>
      <c r="AH462" s="113"/>
      <c r="AI462" s="135"/>
      <c r="AJ462" s="135"/>
      <c r="AK462" s="135"/>
      <c r="AL462" s="133"/>
      <c r="AM462" s="135"/>
      <c r="AN462" s="135"/>
      <c r="AO462" s="135"/>
      <c r="AP462" s="133"/>
      <c r="AQ462" s="589"/>
      <c r="AR462" s="179"/>
      <c r="AS462" s="112" t="s">
        <v>305</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75" t="s">
        <v>14</v>
      </c>
      <c r="AC465" s="575"/>
      <c r="AD465" s="575"/>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323</v>
      </c>
      <c r="F466" s="322"/>
      <c r="G466" s="323" t="s">
        <v>320</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321</v>
      </c>
      <c r="AF466" s="317"/>
      <c r="AG466" s="317"/>
      <c r="AH466" s="318"/>
      <c r="AI466" s="196" t="s">
        <v>386</v>
      </c>
      <c r="AJ466" s="196"/>
      <c r="AK466" s="196"/>
      <c r="AL466" s="138"/>
      <c r="AM466" s="196" t="s">
        <v>445</v>
      </c>
      <c r="AN466" s="196"/>
      <c r="AO466" s="196"/>
      <c r="AP466" s="138"/>
      <c r="AQ466" s="138" t="s">
        <v>304</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305</v>
      </c>
      <c r="AH467" s="113"/>
      <c r="AI467" s="135"/>
      <c r="AJ467" s="135"/>
      <c r="AK467" s="135"/>
      <c r="AL467" s="133"/>
      <c r="AM467" s="135"/>
      <c r="AN467" s="135"/>
      <c r="AO467" s="135"/>
      <c r="AP467" s="133"/>
      <c r="AQ467" s="589"/>
      <c r="AR467" s="179"/>
      <c r="AS467" s="112" t="s">
        <v>305</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75" t="s">
        <v>14</v>
      </c>
      <c r="AC470" s="575"/>
      <c r="AD470" s="575"/>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323</v>
      </c>
      <c r="F471" s="322"/>
      <c r="G471" s="323" t="s">
        <v>320</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321</v>
      </c>
      <c r="AF471" s="317"/>
      <c r="AG471" s="317"/>
      <c r="AH471" s="318"/>
      <c r="AI471" s="196" t="s">
        <v>386</v>
      </c>
      <c r="AJ471" s="196"/>
      <c r="AK471" s="196"/>
      <c r="AL471" s="138"/>
      <c r="AM471" s="196" t="s">
        <v>445</v>
      </c>
      <c r="AN471" s="196"/>
      <c r="AO471" s="196"/>
      <c r="AP471" s="138"/>
      <c r="AQ471" s="138" t="s">
        <v>304</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305</v>
      </c>
      <c r="AH472" s="113"/>
      <c r="AI472" s="135"/>
      <c r="AJ472" s="135"/>
      <c r="AK472" s="135"/>
      <c r="AL472" s="133"/>
      <c r="AM472" s="135"/>
      <c r="AN472" s="135"/>
      <c r="AO472" s="135"/>
      <c r="AP472" s="133"/>
      <c r="AQ472" s="589"/>
      <c r="AR472" s="179"/>
      <c r="AS472" s="112" t="s">
        <v>305</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75" t="s">
        <v>14</v>
      </c>
      <c r="AC475" s="575"/>
      <c r="AD475" s="575"/>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323</v>
      </c>
      <c r="F476" s="322"/>
      <c r="G476" s="323" t="s">
        <v>320</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321</v>
      </c>
      <c r="AF476" s="317"/>
      <c r="AG476" s="317"/>
      <c r="AH476" s="318"/>
      <c r="AI476" s="196" t="s">
        <v>386</v>
      </c>
      <c r="AJ476" s="196"/>
      <c r="AK476" s="196"/>
      <c r="AL476" s="138"/>
      <c r="AM476" s="196" t="s">
        <v>445</v>
      </c>
      <c r="AN476" s="196"/>
      <c r="AO476" s="196"/>
      <c r="AP476" s="138"/>
      <c r="AQ476" s="138" t="s">
        <v>304</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305</v>
      </c>
      <c r="AH477" s="113"/>
      <c r="AI477" s="135"/>
      <c r="AJ477" s="135"/>
      <c r="AK477" s="135"/>
      <c r="AL477" s="133"/>
      <c r="AM477" s="135"/>
      <c r="AN477" s="135"/>
      <c r="AO477" s="135"/>
      <c r="AP477" s="133"/>
      <c r="AQ477" s="589"/>
      <c r="AR477" s="179"/>
      <c r="AS477" s="112" t="s">
        <v>305</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75" t="s">
        <v>14</v>
      </c>
      <c r="AC480" s="575"/>
      <c r="AD480" s="575"/>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341</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303</v>
      </c>
      <c r="F484" s="154"/>
      <c r="G484" s="897" t="s">
        <v>333</v>
      </c>
      <c r="H484" s="102"/>
      <c r="I484" s="102"/>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hidden="1">
      <c r="A485" s="168"/>
      <c r="B485" s="165"/>
      <c r="C485" s="159"/>
      <c r="D485" s="165"/>
      <c r="E485" s="321" t="s">
        <v>322</v>
      </c>
      <c r="F485" s="322"/>
      <c r="G485" s="323" t="s">
        <v>319</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321</v>
      </c>
      <c r="AF485" s="317"/>
      <c r="AG485" s="317"/>
      <c r="AH485" s="318"/>
      <c r="AI485" s="196" t="s">
        <v>386</v>
      </c>
      <c r="AJ485" s="196"/>
      <c r="AK485" s="196"/>
      <c r="AL485" s="138"/>
      <c r="AM485" s="196" t="s">
        <v>445</v>
      </c>
      <c r="AN485" s="196"/>
      <c r="AO485" s="196"/>
      <c r="AP485" s="138"/>
      <c r="AQ485" s="138" t="s">
        <v>304</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305</v>
      </c>
      <c r="AH486" s="113"/>
      <c r="AI486" s="135"/>
      <c r="AJ486" s="135"/>
      <c r="AK486" s="135"/>
      <c r="AL486" s="133"/>
      <c r="AM486" s="135"/>
      <c r="AN486" s="135"/>
      <c r="AO486" s="135"/>
      <c r="AP486" s="133"/>
      <c r="AQ486" s="589"/>
      <c r="AR486" s="179"/>
      <c r="AS486" s="112" t="s">
        <v>305</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75" t="s">
        <v>297</v>
      </c>
      <c r="AC489" s="575"/>
      <c r="AD489" s="575"/>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322</v>
      </c>
      <c r="F490" s="322"/>
      <c r="G490" s="323" t="s">
        <v>319</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321</v>
      </c>
      <c r="AF490" s="317"/>
      <c r="AG490" s="317"/>
      <c r="AH490" s="318"/>
      <c r="AI490" s="196" t="s">
        <v>386</v>
      </c>
      <c r="AJ490" s="196"/>
      <c r="AK490" s="196"/>
      <c r="AL490" s="138"/>
      <c r="AM490" s="196" t="s">
        <v>445</v>
      </c>
      <c r="AN490" s="196"/>
      <c r="AO490" s="196"/>
      <c r="AP490" s="138"/>
      <c r="AQ490" s="138" t="s">
        <v>304</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305</v>
      </c>
      <c r="AH491" s="113"/>
      <c r="AI491" s="135"/>
      <c r="AJ491" s="135"/>
      <c r="AK491" s="135"/>
      <c r="AL491" s="133"/>
      <c r="AM491" s="135"/>
      <c r="AN491" s="135"/>
      <c r="AO491" s="135"/>
      <c r="AP491" s="133"/>
      <c r="AQ491" s="589"/>
      <c r="AR491" s="179"/>
      <c r="AS491" s="112" t="s">
        <v>305</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75" t="s">
        <v>297</v>
      </c>
      <c r="AC494" s="575"/>
      <c r="AD494" s="575"/>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322</v>
      </c>
      <c r="F495" s="322"/>
      <c r="G495" s="323" t="s">
        <v>319</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321</v>
      </c>
      <c r="AF495" s="317"/>
      <c r="AG495" s="317"/>
      <c r="AH495" s="318"/>
      <c r="AI495" s="196" t="s">
        <v>386</v>
      </c>
      <c r="AJ495" s="196"/>
      <c r="AK495" s="196"/>
      <c r="AL495" s="138"/>
      <c r="AM495" s="196" t="s">
        <v>445</v>
      </c>
      <c r="AN495" s="196"/>
      <c r="AO495" s="196"/>
      <c r="AP495" s="138"/>
      <c r="AQ495" s="138" t="s">
        <v>304</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305</v>
      </c>
      <c r="AH496" s="113"/>
      <c r="AI496" s="135"/>
      <c r="AJ496" s="135"/>
      <c r="AK496" s="135"/>
      <c r="AL496" s="133"/>
      <c r="AM496" s="135"/>
      <c r="AN496" s="135"/>
      <c r="AO496" s="135"/>
      <c r="AP496" s="133"/>
      <c r="AQ496" s="589"/>
      <c r="AR496" s="179"/>
      <c r="AS496" s="112" t="s">
        <v>305</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75" t="s">
        <v>297</v>
      </c>
      <c r="AC499" s="575"/>
      <c r="AD499" s="575"/>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322</v>
      </c>
      <c r="F500" s="322"/>
      <c r="G500" s="323" t="s">
        <v>319</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321</v>
      </c>
      <c r="AF500" s="317"/>
      <c r="AG500" s="317"/>
      <c r="AH500" s="318"/>
      <c r="AI500" s="196" t="s">
        <v>386</v>
      </c>
      <c r="AJ500" s="196"/>
      <c r="AK500" s="196"/>
      <c r="AL500" s="138"/>
      <c r="AM500" s="196" t="s">
        <v>445</v>
      </c>
      <c r="AN500" s="196"/>
      <c r="AO500" s="196"/>
      <c r="AP500" s="138"/>
      <c r="AQ500" s="138" t="s">
        <v>304</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305</v>
      </c>
      <c r="AH501" s="113"/>
      <c r="AI501" s="135"/>
      <c r="AJ501" s="135"/>
      <c r="AK501" s="135"/>
      <c r="AL501" s="133"/>
      <c r="AM501" s="135"/>
      <c r="AN501" s="135"/>
      <c r="AO501" s="135"/>
      <c r="AP501" s="133"/>
      <c r="AQ501" s="589"/>
      <c r="AR501" s="179"/>
      <c r="AS501" s="112" t="s">
        <v>305</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75" t="s">
        <v>297</v>
      </c>
      <c r="AC504" s="575"/>
      <c r="AD504" s="575"/>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322</v>
      </c>
      <c r="F505" s="322"/>
      <c r="G505" s="323" t="s">
        <v>319</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321</v>
      </c>
      <c r="AF505" s="317"/>
      <c r="AG505" s="317"/>
      <c r="AH505" s="318"/>
      <c r="AI505" s="196" t="s">
        <v>386</v>
      </c>
      <c r="AJ505" s="196"/>
      <c r="AK505" s="196"/>
      <c r="AL505" s="138"/>
      <c r="AM505" s="196" t="s">
        <v>445</v>
      </c>
      <c r="AN505" s="196"/>
      <c r="AO505" s="196"/>
      <c r="AP505" s="138"/>
      <c r="AQ505" s="138" t="s">
        <v>304</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305</v>
      </c>
      <c r="AH506" s="113"/>
      <c r="AI506" s="135"/>
      <c r="AJ506" s="135"/>
      <c r="AK506" s="135"/>
      <c r="AL506" s="133"/>
      <c r="AM506" s="135"/>
      <c r="AN506" s="135"/>
      <c r="AO506" s="135"/>
      <c r="AP506" s="133"/>
      <c r="AQ506" s="589"/>
      <c r="AR506" s="179"/>
      <c r="AS506" s="112" t="s">
        <v>305</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75" t="s">
        <v>297</v>
      </c>
      <c r="AC509" s="575"/>
      <c r="AD509" s="575"/>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323</v>
      </c>
      <c r="F510" s="322"/>
      <c r="G510" s="323" t="s">
        <v>320</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321</v>
      </c>
      <c r="AF510" s="317"/>
      <c r="AG510" s="317"/>
      <c r="AH510" s="318"/>
      <c r="AI510" s="196" t="s">
        <v>386</v>
      </c>
      <c r="AJ510" s="196"/>
      <c r="AK510" s="196"/>
      <c r="AL510" s="138"/>
      <c r="AM510" s="196" t="s">
        <v>445</v>
      </c>
      <c r="AN510" s="196"/>
      <c r="AO510" s="196"/>
      <c r="AP510" s="138"/>
      <c r="AQ510" s="138" t="s">
        <v>304</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305</v>
      </c>
      <c r="AH511" s="113"/>
      <c r="AI511" s="135"/>
      <c r="AJ511" s="135"/>
      <c r="AK511" s="135"/>
      <c r="AL511" s="133"/>
      <c r="AM511" s="135"/>
      <c r="AN511" s="135"/>
      <c r="AO511" s="135"/>
      <c r="AP511" s="133"/>
      <c r="AQ511" s="589"/>
      <c r="AR511" s="179"/>
      <c r="AS511" s="112" t="s">
        <v>305</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75" t="s">
        <v>14</v>
      </c>
      <c r="AC514" s="575"/>
      <c r="AD514" s="575"/>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323</v>
      </c>
      <c r="F515" s="322"/>
      <c r="G515" s="323" t="s">
        <v>320</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321</v>
      </c>
      <c r="AF515" s="317"/>
      <c r="AG515" s="317"/>
      <c r="AH515" s="318"/>
      <c r="AI515" s="196" t="s">
        <v>386</v>
      </c>
      <c r="AJ515" s="196"/>
      <c r="AK515" s="196"/>
      <c r="AL515" s="138"/>
      <c r="AM515" s="196" t="s">
        <v>445</v>
      </c>
      <c r="AN515" s="196"/>
      <c r="AO515" s="196"/>
      <c r="AP515" s="138"/>
      <c r="AQ515" s="138" t="s">
        <v>304</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305</v>
      </c>
      <c r="AH516" s="113"/>
      <c r="AI516" s="135"/>
      <c r="AJ516" s="135"/>
      <c r="AK516" s="135"/>
      <c r="AL516" s="133"/>
      <c r="AM516" s="135"/>
      <c r="AN516" s="135"/>
      <c r="AO516" s="135"/>
      <c r="AP516" s="133"/>
      <c r="AQ516" s="589"/>
      <c r="AR516" s="179"/>
      <c r="AS516" s="112" t="s">
        <v>305</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75" t="s">
        <v>14</v>
      </c>
      <c r="AC519" s="575"/>
      <c r="AD519" s="575"/>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323</v>
      </c>
      <c r="F520" s="322"/>
      <c r="G520" s="323" t="s">
        <v>320</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321</v>
      </c>
      <c r="AF520" s="317"/>
      <c r="AG520" s="317"/>
      <c r="AH520" s="318"/>
      <c r="AI520" s="196" t="s">
        <v>386</v>
      </c>
      <c r="AJ520" s="196"/>
      <c r="AK520" s="196"/>
      <c r="AL520" s="138"/>
      <c r="AM520" s="196" t="s">
        <v>445</v>
      </c>
      <c r="AN520" s="196"/>
      <c r="AO520" s="196"/>
      <c r="AP520" s="138"/>
      <c r="AQ520" s="138" t="s">
        <v>304</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305</v>
      </c>
      <c r="AH521" s="113"/>
      <c r="AI521" s="135"/>
      <c r="AJ521" s="135"/>
      <c r="AK521" s="135"/>
      <c r="AL521" s="133"/>
      <c r="AM521" s="135"/>
      <c r="AN521" s="135"/>
      <c r="AO521" s="135"/>
      <c r="AP521" s="133"/>
      <c r="AQ521" s="589"/>
      <c r="AR521" s="179"/>
      <c r="AS521" s="112" t="s">
        <v>305</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75" t="s">
        <v>14</v>
      </c>
      <c r="AC524" s="575"/>
      <c r="AD524" s="575"/>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323</v>
      </c>
      <c r="F525" s="322"/>
      <c r="G525" s="323" t="s">
        <v>320</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321</v>
      </c>
      <c r="AF525" s="317"/>
      <c r="AG525" s="317"/>
      <c r="AH525" s="318"/>
      <c r="AI525" s="196" t="s">
        <v>386</v>
      </c>
      <c r="AJ525" s="196"/>
      <c r="AK525" s="196"/>
      <c r="AL525" s="138"/>
      <c r="AM525" s="196" t="s">
        <v>445</v>
      </c>
      <c r="AN525" s="196"/>
      <c r="AO525" s="196"/>
      <c r="AP525" s="138"/>
      <c r="AQ525" s="138" t="s">
        <v>304</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305</v>
      </c>
      <c r="AH526" s="113"/>
      <c r="AI526" s="135"/>
      <c r="AJ526" s="135"/>
      <c r="AK526" s="135"/>
      <c r="AL526" s="133"/>
      <c r="AM526" s="135"/>
      <c r="AN526" s="135"/>
      <c r="AO526" s="135"/>
      <c r="AP526" s="133"/>
      <c r="AQ526" s="589"/>
      <c r="AR526" s="179"/>
      <c r="AS526" s="112" t="s">
        <v>305</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75" t="s">
        <v>14</v>
      </c>
      <c r="AC529" s="575"/>
      <c r="AD529" s="575"/>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323</v>
      </c>
      <c r="F530" s="322"/>
      <c r="G530" s="323" t="s">
        <v>320</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321</v>
      </c>
      <c r="AF530" s="317"/>
      <c r="AG530" s="317"/>
      <c r="AH530" s="318"/>
      <c r="AI530" s="196" t="s">
        <v>386</v>
      </c>
      <c r="AJ530" s="196"/>
      <c r="AK530" s="196"/>
      <c r="AL530" s="138"/>
      <c r="AM530" s="196" t="s">
        <v>445</v>
      </c>
      <c r="AN530" s="196"/>
      <c r="AO530" s="196"/>
      <c r="AP530" s="138"/>
      <c r="AQ530" s="138" t="s">
        <v>304</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305</v>
      </c>
      <c r="AH531" s="113"/>
      <c r="AI531" s="135"/>
      <c r="AJ531" s="135"/>
      <c r="AK531" s="135"/>
      <c r="AL531" s="133"/>
      <c r="AM531" s="135"/>
      <c r="AN531" s="135"/>
      <c r="AO531" s="135"/>
      <c r="AP531" s="133"/>
      <c r="AQ531" s="589"/>
      <c r="AR531" s="179"/>
      <c r="AS531" s="112" t="s">
        <v>305</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75" t="s">
        <v>14</v>
      </c>
      <c r="AC534" s="575"/>
      <c r="AD534" s="575"/>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341</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303</v>
      </c>
      <c r="F538" s="154"/>
      <c r="G538" s="897" t="s">
        <v>333</v>
      </c>
      <c r="H538" s="102"/>
      <c r="I538" s="102"/>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customHeight="1" hidden="1">
      <c r="A539" s="168"/>
      <c r="B539" s="165"/>
      <c r="C539" s="159"/>
      <c r="D539" s="165"/>
      <c r="E539" s="321" t="s">
        <v>322</v>
      </c>
      <c r="F539" s="322"/>
      <c r="G539" s="323" t="s">
        <v>319</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321</v>
      </c>
      <c r="AF539" s="317"/>
      <c r="AG539" s="317"/>
      <c r="AH539" s="318"/>
      <c r="AI539" s="196" t="s">
        <v>386</v>
      </c>
      <c r="AJ539" s="196"/>
      <c r="AK539" s="196"/>
      <c r="AL539" s="138"/>
      <c r="AM539" s="196" t="s">
        <v>445</v>
      </c>
      <c r="AN539" s="196"/>
      <c r="AO539" s="196"/>
      <c r="AP539" s="138"/>
      <c r="AQ539" s="138" t="s">
        <v>304</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305</v>
      </c>
      <c r="AH540" s="113"/>
      <c r="AI540" s="135"/>
      <c r="AJ540" s="135"/>
      <c r="AK540" s="135"/>
      <c r="AL540" s="133"/>
      <c r="AM540" s="135"/>
      <c r="AN540" s="135"/>
      <c r="AO540" s="135"/>
      <c r="AP540" s="133"/>
      <c r="AQ540" s="589"/>
      <c r="AR540" s="179"/>
      <c r="AS540" s="112" t="s">
        <v>305</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75" t="s">
        <v>297</v>
      </c>
      <c r="AC543" s="575"/>
      <c r="AD543" s="575"/>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322</v>
      </c>
      <c r="F544" s="322"/>
      <c r="G544" s="323" t="s">
        <v>319</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321</v>
      </c>
      <c r="AF544" s="317"/>
      <c r="AG544" s="317"/>
      <c r="AH544" s="318"/>
      <c r="AI544" s="196" t="s">
        <v>386</v>
      </c>
      <c r="AJ544" s="196"/>
      <c r="AK544" s="196"/>
      <c r="AL544" s="138"/>
      <c r="AM544" s="196" t="s">
        <v>445</v>
      </c>
      <c r="AN544" s="196"/>
      <c r="AO544" s="196"/>
      <c r="AP544" s="138"/>
      <c r="AQ544" s="138" t="s">
        <v>304</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305</v>
      </c>
      <c r="AH545" s="113"/>
      <c r="AI545" s="135"/>
      <c r="AJ545" s="135"/>
      <c r="AK545" s="135"/>
      <c r="AL545" s="133"/>
      <c r="AM545" s="135"/>
      <c r="AN545" s="135"/>
      <c r="AO545" s="135"/>
      <c r="AP545" s="133"/>
      <c r="AQ545" s="589"/>
      <c r="AR545" s="179"/>
      <c r="AS545" s="112" t="s">
        <v>305</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75" t="s">
        <v>297</v>
      </c>
      <c r="AC548" s="575"/>
      <c r="AD548" s="575"/>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322</v>
      </c>
      <c r="F549" s="322"/>
      <c r="G549" s="323" t="s">
        <v>319</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321</v>
      </c>
      <c r="AF549" s="317"/>
      <c r="AG549" s="317"/>
      <c r="AH549" s="318"/>
      <c r="AI549" s="196" t="s">
        <v>386</v>
      </c>
      <c r="AJ549" s="196"/>
      <c r="AK549" s="196"/>
      <c r="AL549" s="138"/>
      <c r="AM549" s="196" t="s">
        <v>445</v>
      </c>
      <c r="AN549" s="196"/>
      <c r="AO549" s="196"/>
      <c r="AP549" s="138"/>
      <c r="AQ549" s="138" t="s">
        <v>304</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305</v>
      </c>
      <c r="AH550" s="113"/>
      <c r="AI550" s="135"/>
      <c r="AJ550" s="135"/>
      <c r="AK550" s="135"/>
      <c r="AL550" s="133"/>
      <c r="AM550" s="135"/>
      <c r="AN550" s="135"/>
      <c r="AO550" s="135"/>
      <c r="AP550" s="133"/>
      <c r="AQ550" s="589"/>
      <c r="AR550" s="179"/>
      <c r="AS550" s="112" t="s">
        <v>305</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75" t="s">
        <v>297</v>
      </c>
      <c r="AC553" s="575"/>
      <c r="AD553" s="575"/>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322</v>
      </c>
      <c r="F554" s="322"/>
      <c r="G554" s="323" t="s">
        <v>319</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321</v>
      </c>
      <c r="AF554" s="317"/>
      <c r="AG554" s="317"/>
      <c r="AH554" s="318"/>
      <c r="AI554" s="196" t="s">
        <v>386</v>
      </c>
      <c r="AJ554" s="196"/>
      <c r="AK554" s="196"/>
      <c r="AL554" s="138"/>
      <c r="AM554" s="196" t="s">
        <v>445</v>
      </c>
      <c r="AN554" s="196"/>
      <c r="AO554" s="196"/>
      <c r="AP554" s="138"/>
      <c r="AQ554" s="138" t="s">
        <v>304</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305</v>
      </c>
      <c r="AH555" s="113"/>
      <c r="AI555" s="135"/>
      <c r="AJ555" s="135"/>
      <c r="AK555" s="135"/>
      <c r="AL555" s="133"/>
      <c r="AM555" s="135"/>
      <c r="AN555" s="135"/>
      <c r="AO555" s="135"/>
      <c r="AP555" s="133"/>
      <c r="AQ555" s="589"/>
      <c r="AR555" s="179"/>
      <c r="AS555" s="112" t="s">
        <v>305</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75" t="s">
        <v>297</v>
      </c>
      <c r="AC558" s="575"/>
      <c r="AD558" s="575"/>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322</v>
      </c>
      <c r="F559" s="322"/>
      <c r="G559" s="323" t="s">
        <v>319</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321</v>
      </c>
      <c r="AF559" s="317"/>
      <c r="AG559" s="317"/>
      <c r="AH559" s="318"/>
      <c r="AI559" s="196" t="s">
        <v>386</v>
      </c>
      <c r="AJ559" s="196"/>
      <c r="AK559" s="196"/>
      <c r="AL559" s="138"/>
      <c r="AM559" s="196" t="s">
        <v>445</v>
      </c>
      <c r="AN559" s="196"/>
      <c r="AO559" s="196"/>
      <c r="AP559" s="138"/>
      <c r="AQ559" s="138" t="s">
        <v>304</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305</v>
      </c>
      <c r="AH560" s="113"/>
      <c r="AI560" s="135"/>
      <c r="AJ560" s="135"/>
      <c r="AK560" s="135"/>
      <c r="AL560" s="133"/>
      <c r="AM560" s="135"/>
      <c r="AN560" s="135"/>
      <c r="AO560" s="135"/>
      <c r="AP560" s="133"/>
      <c r="AQ560" s="589"/>
      <c r="AR560" s="179"/>
      <c r="AS560" s="112" t="s">
        <v>305</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75" t="s">
        <v>297</v>
      </c>
      <c r="AC563" s="575"/>
      <c r="AD563" s="575"/>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323</v>
      </c>
      <c r="F564" s="322"/>
      <c r="G564" s="323" t="s">
        <v>320</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321</v>
      </c>
      <c r="AF564" s="317"/>
      <c r="AG564" s="317"/>
      <c r="AH564" s="318"/>
      <c r="AI564" s="196" t="s">
        <v>386</v>
      </c>
      <c r="AJ564" s="196"/>
      <c r="AK564" s="196"/>
      <c r="AL564" s="138"/>
      <c r="AM564" s="196" t="s">
        <v>445</v>
      </c>
      <c r="AN564" s="196"/>
      <c r="AO564" s="196"/>
      <c r="AP564" s="138"/>
      <c r="AQ564" s="138" t="s">
        <v>304</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305</v>
      </c>
      <c r="AH565" s="113"/>
      <c r="AI565" s="135"/>
      <c r="AJ565" s="135"/>
      <c r="AK565" s="135"/>
      <c r="AL565" s="133"/>
      <c r="AM565" s="135"/>
      <c r="AN565" s="135"/>
      <c r="AO565" s="135"/>
      <c r="AP565" s="133"/>
      <c r="AQ565" s="589"/>
      <c r="AR565" s="179"/>
      <c r="AS565" s="112" t="s">
        <v>305</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75" t="s">
        <v>14</v>
      </c>
      <c r="AC568" s="575"/>
      <c r="AD568" s="575"/>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323</v>
      </c>
      <c r="F569" s="322"/>
      <c r="G569" s="323" t="s">
        <v>320</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321</v>
      </c>
      <c r="AF569" s="317"/>
      <c r="AG569" s="317"/>
      <c r="AH569" s="318"/>
      <c r="AI569" s="196" t="s">
        <v>386</v>
      </c>
      <c r="AJ569" s="196"/>
      <c r="AK569" s="196"/>
      <c r="AL569" s="138"/>
      <c r="AM569" s="196" t="s">
        <v>445</v>
      </c>
      <c r="AN569" s="196"/>
      <c r="AO569" s="196"/>
      <c r="AP569" s="138"/>
      <c r="AQ569" s="138" t="s">
        <v>304</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305</v>
      </c>
      <c r="AH570" s="113"/>
      <c r="AI570" s="135"/>
      <c r="AJ570" s="135"/>
      <c r="AK570" s="135"/>
      <c r="AL570" s="133"/>
      <c r="AM570" s="135"/>
      <c r="AN570" s="135"/>
      <c r="AO570" s="135"/>
      <c r="AP570" s="133"/>
      <c r="AQ570" s="589"/>
      <c r="AR570" s="179"/>
      <c r="AS570" s="112" t="s">
        <v>305</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75" t="s">
        <v>14</v>
      </c>
      <c r="AC573" s="575"/>
      <c r="AD573" s="575"/>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323</v>
      </c>
      <c r="F574" s="322"/>
      <c r="G574" s="323" t="s">
        <v>320</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321</v>
      </c>
      <c r="AF574" s="317"/>
      <c r="AG574" s="317"/>
      <c r="AH574" s="318"/>
      <c r="AI574" s="196" t="s">
        <v>386</v>
      </c>
      <c r="AJ574" s="196"/>
      <c r="AK574" s="196"/>
      <c r="AL574" s="138"/>
      <c r="AM574" s="196" t="s">
        <v>445</v>
      </c>
      <c r="AN574" s="196"/>
      <c r="AO574" s="196"/>
      <c r="AP574" s="138"/>
      <c r="AQ574" s="138" t="s">
        <v>304</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305</v>
      </c>
      <c r="AH575" s="113"/>
      <c r="AI575" s="135"/>
      <c r="AJ575" s="135"/>
      <c r="AK575" s="135"/>
      <c r="AL575" s="133"/>
      <c r="AM575" s="135"/>
      <c r="AN575" s="135"/>
      <c r="AO575" s="135"/>
      <c r="AP575" s="133"/>
      <c r="AQ575" s="589"/>
      <c r="AR575" s="179"/>
      <c r="AS575" s="112" t="s">
        <v>305</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75" t="s">
        <v>14</v>
      </c>
      <c r="AC578" s="575"/>
      <c r="AD578" s="575"/>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323</v>
      </c>
      <c r="F579" s="322"/>
      <c r="G579" s="323" t="s">
        <v>320</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321</v>
      </c>
      <c r="AF579" s="317"/>
      <c r="AG579" s="317"/>
      <c r="AH579" s="318"/>
      <c r="AI579" s="196" t="s">
        <v>386</v>
      </c>
      <c r="AJ579" s="196"/>
      <c r="AK579" s="196"/>
      <c r="AL579" s="138"/>
      <c r="AM579" s="196" t="s">
        <v>445</v>
      </c>
      <c r="AN579" s="196"/>
      <c r="AO579" s="196"/>
      <c r="AP579" s="138"/>
      <c r="AQ579" s="138" t="s">
        <v>304</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305</v>
      </c>
      <c r="AH580" s="113"/>
      <c r="AI580" s="135"/>
      <c r="AJ580" s="135"/>
      <c r="AK580" s="135"/>
      <c r="AL580" s="133"/>
      <c r="AM580" s="135"/>
      <c r="AN580" s="135"/>
      <c r="AO580" s="135"/>
      <c r="AP580" s="133"/>
      <c r="AQ580" s="589"/>
      <c r="AR580" s="179"/>
      <c r="AS580" s="112" t="s">
        <v>305</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75" t="s">
        <v>14</v>
      </c>
      <c r="AC583" s="575"/>
      <c r="AD583" s="575"/>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323</v>
      </c>
      <c r="F584" s="322"/>
      <c r="G584" s="323" t="s">
        <v>320</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321</v>
      </c>
      <c r="AF584" s="317"/>
      <c r="AG584" s="317"/>
      <c r="AH584" s="318"/>
      <c r="AI584" s="196" t="s">
        <v>386</v>
      </c>
      <c r="AJ584" s="196"/>
      <c r="AK584" s="196"/>
      <c r="AL584" s="138"/>
      <c r="AM584" s="196" t="s">
        <v>445</v>
      </c>
      <c r="AN584" s="196"/>
      <c r="AO584" s="196"/>
      <c r="AP584" s="138"/>
      <c r="AQ584" s="138" t="s">
        <v>304</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305</v>
      </c>
      <c r="AH585" s="113"/>
      <c r="AI585" s="135"/>
      <c r="AJ585" s="135"/>
      <c r="AK585" s="135"/>
      <c r="AL585" s="133"/>
      <c r="AM585" s="135"/>
      <c r="AN585" s="135"/>
      <c r="AO585" s="135"/>
      <c r="AP585" s="133"/>
      <c r="AQ585" s="589"/>
      <c r="AR585" s="179"/>
      <c r="AS585" s="112" t="s">
        <v>305</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75" t="s">
        <v>14</v>
      </c>
      <c r="AC588" s="575"/>
      <c r="AD588" s="575"/>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341</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303</v>
      </c>
      <c r="F592" s="154"/>
      <c r="G592" s="897" t="s">
        <v>333</v>
      </c>
      <c r="H592" s="102"/>
      <c r="I592" s="102"/>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customHeight="1" hidden="1">
      <c r="A593" s="168"/>
      <c r="B593" s="165"/>
      <c r="C593" s="159"/>
      <c r="D593" s="165"/>
      <c r="E593" s="321" t="s">
        <v>322</v>
      </c>
      <c r="F593" s="322"/>
      <c r="G593" s="323" t="s">
        <v>319</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321</v>
      </c>
      <c r="AF593" s="317"/>
      <c r="AG593" s="317"/>
      <c r="AH593" s="318"/>
      <c r="AI593" s="196" t="s">
        <v>386</v>
      </c>
      <c r="AJ593" s="196"/>
      <c r="AK593" s="196"/>
      <c r="AL593" s="138"/>
      <c r="AM593" s="196" t="s">
        <v>445</v>
      </c>
      <c r="AN593" s="196"/>
      <c r="AO593" s="196"/>
      <c r="AP593" s="138"/>
      <c r="AQ593" s="138" t="s">
        <v>304</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305</v>
      </c>
      <c r="AH594" s="113"/>
      <c r="AI594" s="135"/>
      <c r="AJ594" s="135"/>
      <c r="AK594" s="135"/>
      <c r="AL594" s="133"/>
      <c r="AM594" s="135"/>
      <c r="AN594" s="135"/>
      <c r="AO594" s="135"/>
      <c r="AP594" s="133"/>
      <c r="AQ594" s="589"/>
      <c r="AR594" s="179"/>
      <c r="AS594" s="112" t="s">
        <v>305</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75" t="s">
        <v>297</v>
      </c>
      <c r="AC597" s="575"/>
      <c r="AD597" s="575"/>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322</v>
      </c>
      <c r="F598" s="322"/>
      <c r="G598" s="323" t="s">
        <v>319</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321</v>
      </c>
      <c r="AF598" s="317"/>
      <c r="AG598" s="317"/>
      <c r="AH598" s="318"/>
      <c r="AI598" s="196" t="s">
        <v>386</v>
      </c>
      <c r="AJ598" s="196"/>
      <c r="AK598" s="196"/>
      <c r="AL598" s="138"/>
      <c r="AM598" s="196" t="s">
        <v>445</v>
      </c>
      <c r="AN598" s="196"/>
      <c r="AO598" s="196"/>
      <c r="AP598" s="138"/>
      <c r="AQ598" s="138" t="s">
        <v>304</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305</v>
      </c>
      <c r="AH599" s="113"/>
      <c r="AI599" s="135"/>
      <c r="AJ599" s="135"/>
      <c r="AK599" s="135"/>
      <c r="AL599" s="133"/>
      <c r="AM599" s="135"/>
      <c r="AN599" s="135"/>
      <c r="AO599" s="135"/>
      <c r="AP599" s="133"/>
      <c r="AQ599" s="589"/>
      <c r="AR599" s="179"/>
      <c r="AS599" s="112" t="s">
        <v>305</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75" t="s">
        <v>297</v>
      </c>
      <c r="AC602" s="575"/>
      <c r="AD602" s="575"/>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322</v>
      </c>
      <c r="F603" s="322"/>
      <c r="G603" s="323" t="s">
        <v>319</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321</v>
      </c>
      <c r="AF603" s="317"/>
      <c r="AG603" s="317"/>
      <c r="AH603" s="318"/>
      <c r="AI603" s="196" t="s">
        <v>386</v>
      </c>
      <c r="AJ603" s="196"/>
      <c r="AK603" s="196"/>
      <c r="AL603" s="138"/>
      <c r="AM603" s="196" t="s">
        <v>445</v>
      </c>
      <c r="AN603" s="196"/>
      <c r="AO603" s="196"/>
      <c r="AP603" s="138"/>
      <c r="AQ603" s="138" t="s">
        <v>304</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305</v>
      </c>
      <c r="AH604" s="113"/>
      <c r="AI604" s="135"/>
      <c r="AJ604" s="135"/>
      <c r="AK604" s="135"/>
      <c r="AL604" s="133"/>
      <c r="AM604" s="135"/>
      <c r="AN604" s="135"/>
      <c r="AO604" s="135"/>
      <c r="AP604" s="133"/>
      <c r="AQ604" s="589"/>
      <c r="AR604" s="179"/>
      <c r="AS604" s="112" t="s">
        <v>305</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75" t="s">
        <v>297</v>
      </c>
      <c r="AC607" s="575"/>
      <c r="AD607" s="575"/>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322</v>
      </c>
      <c r="F608" s="322"/>
      <c r="G608" s="323" t="s">
        <v>319</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321</v>
      </c>
      <c r="AF608" s="317"/>
      <c r="AG608" s="317"/>
      <c r="AH608" s="318"/>
      <c r="AI608" s="196" t="s">
        <v>386</v>
      </c>
      <c r="AJ608" s="196"/>
      <c r="AK608" s="196"/>
      <c r="AL608" s="138"/>
      <c r="AM608" s="196" t="s">
        <v>445</v>
      </c>
      <c r="AN608" s="196"/>
      <c r="AO608" s="196"/>
      <c r="AP608" s="138"/>
      <c r="AQ608" s="138" t="s">
        <v>304</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305</v>
      </c>
      <c r="AH609" s="113"/>
      <c r="AI609" s="135"/>
      <c r="AJ609" s="135"/>
      <c r="AK609" s="135"/>
      <c r="AL609" s="133"/>
      <c r="AM609" s="135"/>
      <c r="AN609" s="135"/>
      <c r="AO609" s="135"/>
      <c r="AP609" s="133"/>
      <c r="AQ609" s="589"/>
      <c r="AR609" s="179"/>
      <c r="AS609" s="112" t="s">
        <v>305</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75" t="s">
        <v>297</v>
      </c>
      <c r="AC612" s="575"/>
      <c r="AD612" s="575"/>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322</v>
      </c>
      <c r="F613" s="322"/>
      <c r="G613" s="323" t="s">
        <v>319</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321</v>
      </c>
      <c r="AF613" s="317"/>
      <c r="AG613" s="317"/>
      <c r="AH613" s="318"/>
      <c r="AI613" s="196" t="s">
        <v>386</v>
      </c>
      <c r="AJ613" s="196"/>
      <c r="AK613" s="196"/>
      <c r="AL613" s="138"/>
      <c r="AM613" s="196" t="s">
        <v>445</v>
      </c>
      <c r="AN613" s="196"/>
      <c r="AO613" s="196"/>
      <c r="AP613" s="138"/>
      <c r="AQ613" s="138" t="s">
        <v>304</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305</v>
      </c>
      <c r="AH614" s="113"/>
      <c r="AI614" s="135"/>
      <c r="AJ614" s="135"/>
      <c r="AK614" s="135"/>
      <c r="AL614" s="133"/>
      <c r="AM614" s="135"/>
      <c r="AN614" s="135"/>
      <c r="AO614" s="135"/>
      <c r="AP614" s="133"/>
      <c r="AQ614" s="589"/>
      <c r="AR614" s="179"/>
      <c r="AS614" s="112" t="s">
        <v>305</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75" t="s">
        <v>297</v>
      </c>
      <c r="AC617" s="575"/>
      <c r="AD617" s="575"/>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323</v>
      </c>
      <c r="F618" s="322"/>
      <c r="G618" s="323" t="s">
        <v>320</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321</v>
      </c>
      <c r="AF618" s="317"/>
      <c r="AG618" s="317"/>
      <c r="AH618" s="318"/>
      <c r="AI618" s="196" t="s">
        <v>386</v>
      </c>
      <c r="AJ618" s="196"/>
      <c r="AK618" s="196"/>
      <c r="AL618" s="138"/>
      <c r="AM618" s="196" t="s">
        <v>445</v>
      </c>
      <c r="AN618" s="196"/>
      <c r="AO618" s="196"/>
      <c r="AP618" s="138"/>
      <c r="AQ618" s="138" t="s">
        <v>304</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305</v>
      </c>
      <c r="AH619" s="113"/>
      <c r="AI619" s="135"/>
      <c r="AJ619" s="135"/>
      <c r="AK619" s="135"/>
      <c r="AL619" s="133"/>
      <c r="AM619" s="135"/>
      <c r="AN619" s="135"/>
      <c r="AO619" s="135"/>
      <c r="AP619" s="133"/>
      <c r="AQ619" s="589"/>
      <c r="AR619" s="179"/>
      <c r="AS619" s="112" t="s">
        <v>305</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75" t="s">
        <v>14</v>
      </c>
      <c r="AC622" s="575"/>
      <c r="AD622" s="575"/>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323</v>
      </c>
      <c r="F623" s="322"/>
      <c r="G623" s="323" t="s">
        <v>320</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321</v>
      </c>
      <c r="AF623" s="317"/>
      <c r="AG623" s="317"/>
      <c r="AH623" s="318"/>
      <c r="AI623" s="196" t="s">
        <v>386</v>
      </c>
      <c r="AJ623" s="196"/>
      <c r="AK623" s="196"/>
      <c r="AL623" s="138"/>
      <c r="AM623" s="196" t="s">
        <v>445</v>
      </c>
      <c r="AN623" s="196"/>
      <c r="AO623" s="196"/>
      <c r="AP623" s="138"/>
      <c r="AQ623" s="138" t="s">
        <v>304</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305</v>
      </c>
      <c r="AH624" s="113"/>
      <c r="AI624" s="135"/>
      <c r="AJ624" s="135"/>
      <c r="AK624" s="135"/>
      <c r="AL624" s="133"/>
      <c r="AM624" s="135"/>
      <c r="AN624" s="135"/>
      <c r="AO624" s="135"/>
      <c r="AP624" s="133"/>
      <c r="AQ624" s="589"/>
      <c r="AR624" s="179"/>
      <c r="AS624" s="112" t="s">
        <v>305</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75" t="s">
        <v>14</v>
      </c>
      <c r="AC627" s="575"/>
      <c r="AD627" s="575"/>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323</v>
      </c>
      <c r="F628" s="322"/>
      <c r="G628" s="323" t="s">
        <v>320</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321</v>
      </c>
      <c r="AF628" s="317"/>
      <c r="AG628" s="317"/>
      <c r="AH628" s="318"/>
      <c r="AI628" s="196" t="s">
        <v>386</v>
      </c>
      <c r="AJ628" s="196"/>
      <c r="AK628" s="196"/>
      <c r="AL628" s="138"/>
      <c r="AM628" s="196" t="s">
        <v>445</v>
      </c>
      <c r="AN628" s="196"/>
      <c r="AO628" s="196"/>
      <c r="AP628" s="138"/>
      <c r="AQ628" s="138" t="s">
        <v>304</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305</v>
      </c>
      <c r="AH629" s="113"/>
      <c r="AI629" s="135"/>
      <c r="AJ629" s="135"/>
      <c r="AK629" s="135"/>
      <c r="AL629" s="133"/>
      <c r="AM629" s="135"/>
      <c r="AN629" s="135"/>
      <c r="AO629" s="135"/>
      <c r="AP629" s="133"/>
      <c r="AQ629" s="589"/>
      <c r="AR629" s="179"/>
      <c r="AS629" s="112" t="s">
        <v>305</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75" t="s">
        <v>14</v>
      </c>
      <c r="AC632" s="575"/>
      <c r="AD632" s="575"/>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323</v>
      </c>
      <c r="F633" s="322"/>
      <c r="G633" s="323" t="s">
        <v>320</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321</v>
      </c>
      <c r="AF633" s="317"/>
      <c r="AG633" s="317"/>
      <c r="AH633" s="318"/>
      <c r="AI633" s="196" t="s">
        <v>386</v>
      </c>
      <c r="AJ633" s="196"/>
      <c r="AK633" s="196"/>
      <c r="AL633" s="138"/>
      <c r="AM633" s="196" t="s">
        <v>445</v>
      </c>
      <c r="AN633" s="196"/>
      <c r="AO633" s="196"/>
      <c r="AP633" s="138"/>
      <c r="AQ633" s="138" t="s">
        <v>304</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305</v>
      </c>
      <c r="AH634" s="113"/>
      <c r="AI634" s="135"/>
      <c r="AJ634" s="135"/>
      <c r="AK634" s="135"/>
      <c r="AL634" s="133"/>
      <c r="AM634" s="135"/>
      <c r="AN634" s="135"/>
      <c r="AO634" s="135"/>
      <c r="AP634" s="133"/>
      <c r="AQ634" s="589"/>
      <c r="AR634" s="179"/>
      <c r="AS634" s="112" t="s">
        <v>305</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75" t="s">
        <v>14</v>
      </c>
      <c r="AC637" s="575"/>
      <c r="AD637" s="575"/>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323</v>
      </c>
      <c r="F638" s="322"/>
      <c r="G638" s="323" t="s">
        <v>320</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321</v>
      </c>
      <c r="AF638" s="317"/>
      <c r="AG638" s="317"/>
      <c r="AH638" s="318"/>
      <c r="AI638" s="196" t="s">
        <v>386</v>
      </c>
      <c r="AJ638" s="196"/>
      <c r="AK638" s="196"/>
      <c r="AL638" s="138"/>
      <c r="AM638" s="196" t="s">
        <v>445</v>
      </c>
      <c r="AN638" s="196"/>
      <c r="AO638" s="196"/>
      <c r="AP638" s="138"/>
      <c r="AQ638" s="138" t="s">
        <v>304</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305</v>
      </c>
      <c r="AH639" s="113"/>
      <c r="AI639" s="135"/>
      <c r="AJ639" s="135"/>
      <c r="AK639" s="135"/>
      <c r="AL639" s="133"/>
      <c r="AM639" s="135"/>
      <c r="AN639" s="135"/>
      <c r="AO639" s="135"/>
      <c r="AP639" s="133"/>
      <c r="AQ639" s="589"/>
      <c r="AR639" s="179"/>
      <c r="AS639" s="112" t="s">
        <v>305</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75" t="s">
        <v>14</v>
      </c>
      <c r="AC642" s="575"/>
      <c r="AD642" s="575"/>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341</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303</v>
      </c>
      <c r="F646" s="154"/>
      <c r="G646" s="897" t="s">
        <v>333</v>
      </c>
      <c r="H646" s="102"/>
      <c r="I646" s="102"/>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customHeight="1" hidden="1">
      <c r="A647" s="168"/>
      <c r="B647" s="165"/>
      <c r="C647" s="159"/>
      <c r="D647" s="165"/>
      <c r="E647" s="321" t="s">
        <v>322</v>
      </c>
      <c r="F647" s="322"/>
      <c r="G647" s="323" t="s">
        <v>319</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321</v>
      </c>
      <c r="AF647" s="317"/>
      <c r="AG647" s="317"/>
      <c r="AH647" s="318"/>
      <c r="AI647" s="196" t="s">
        <v>386</v>
      </c>
      <c r="AJ647" s="196"/>
      <c r="AK647" s="196"/>
      <c r="AL647" s="138"/>
      <c r="AM647" s="196" t="s">
        <v>445</v>
      </c>
      <c r="AN647" s="196"/>
      <c r="AO647" s="196"/>
      <c r="AP647" s="138"/>
      <c r="AQ647" s="138" t="s">
        <v>304</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305</v>
      </c>
      <c r="AH648" s="113"/>
      <c r="AI648" s="135"/>
      <c r="AJ648" s="135"/>
      <c r="AK648" s="135"/>
      <c r="AL648" s="133"/>
      <c r="AM648" s="135"/>
      <c r="AN648" s="135"/>
      <c r="AO648" s="135"/>
      <c r="AP648" s="133"/>
      <c r="AQ648" s="589"/>
      <c r="AR648" s="179"/>
      <c r="AS648" s="112" t="s">
        <v>305</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75" t="s">
        <v>297</v>
      </c>
      <c r="AC651" s="575"/>
      <c r="AD651" s="575"/>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322</v>
      </c>
      <c r="F652" s="322"/>
      <c r="G652" s="323" t="s">
        <v>319</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321</v>
      </c>
      <c r="AF652" s="317"/>
      <c r="AG652" s="317"/>
      <c r="AH652" s="318"/>
      <c r="AI652" s="196" t="s">
        <v>386</v>
      </c>
      <c r="AJ652" s="196"/>
      <c r="AK652" s="196"/>
      <c r="AL652" s="138"/>
      <c r="AM652" s="196" t="s">
        <v>445</v>
      </c>
      <c r="AN652" s="196"/>
      <c r="AO652" s="196"/>
      <c r="AP652" s="138"/>
      <c r="AQ652" s="138" t="s">
        <v>304</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305</v>
      </c>
      <c r="AH653" s="113"/>
      <c r="AI653" s="135"/>
      <c r="AJ653" s="135"/>
      <c r="AK653" s="135"/>
      <c r="AL653" s="133"/>
      <c r="AM653" s="135"/>
      <c r="AN653" s="135"/>
      <c r="AO653" s="135"/>
      <c r="AP653" s="133"/>
      <c r="AQ653" s="589"/>
      <c r="AR653" s="179"/>
      <c r="AS653" s="112" t="s">
        <v>305</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75" t="s">
        <v>297</v>
      </c>
      <c r="AC656" s="575"/>
      <c r="AD656" s="575"/>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322</v>
      </c>
      <c r="F657" s="322"/>
      <c r="G657" s="323" t="s">
        <v>319</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321</v>
      </c>
      <c r="AF657" s="317"/>
      <c r="AG657" s="317"/>
      <c r="AH657" s="318"/>
      <c r="AI657" s="196" t="s">
        <v>386</v>
      </c>
      <c r="AJ657" s="196"/>
      <c r="AK657" s="196"/>
      <c r="AL657" s="138"/>
      <c r="AM657" s="196" t="s">
        <v>445</v>
      </c>
      <c r="AN657" s="196"/>
      <c r="AO657" s="196"/>
      <c r="AP657" s="138"/>
      <c r="AQ657" s="138" t="s">
        <v>304</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305</v>
      </c>
      <c r="AH658" s="113"/>
      <c r="AI658" s="135"/>
      <c r="AJ658" s="135"/>
      <c r="AK658" s="135"/>
      <c r="AL658" s="133"/>
      <c r="AM658" s="135"/>
      <c r="AN658" s="135"/>
      <c r="AO658" s="135"/>
      <c r="AP658" s="133"/>
      <c r="AQ658" s="589"/>
      <c r="AR658" s="179"/>
      <c r="AS658" s="112" t="s">
        <v>305</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75" t="s">
        <v>297</v>
      </c>
      <c r="AC661" s="575"/>
      <c r="AD661" s="575"/>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322</v>
      </c>
      <c r="F662" s="322"/>
      <c r="G662" s="323" t="s">
        <v>319</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321</v>
      </c>
      <c r="AF662" s="317"/>
      <c r="AG662" s="317"/>
      <c r="AH662" s="318"/>
      <c r="AI662" s="196" t="s">
        <v>386</v>
      </c>
      <c r="AJ662" s="196"/>
      <c r="AK662" s="196"/>
      <c r="AL662" s="138"/>
      <c r="AM662" s="196" t="s">
        <v>445</v>
      </c>
      <c r="AN662" s="196"/>
      <c r="AO662" s="196"/>
      <c r="AP662" s="138"/>
      <c r="AQ662" s="138" t="s">
        <v>304</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305</v>
      </c>
      <c r="AH663" s="113"/>
      <c r="AI663" s="135"/>
      <c r="AJ663" s="135"/>
      <c r="AK663" s="135"/>
      <c r="AL663" s="133"/>
      <c r="AM663" s="135"/>
      <c r="AN663" s="135"/>
      <c r="AO663" s="135"/>
      <c r="AP663" s="133"/>
      <c r="AQ663" s="589"/>
      <c r="AR663" s="179"/>
      <c r="AS663" s="112" t="s">
        <v>305</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75" t="s">
        <v>297</v>
      </c>
      <c r="AC666" s="575"/>
      <c r="AD666" s="575"/>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322</v>
      </c>
      <c r="F667" s="322"/>
      <c r="G667" s="323" t="s">
        <v>319</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321</v>
      </c>
      <c r="AF667" s="317"/>
      <c r="AG667" s="317"/>
      <c r="AH667" s="318"/>
      <c r="AI667" s="196" t="s">
        <v>386</v>
      </c>
      <c r="AJ667" s="196"/>
      <c r="AK667" s="196"/>
      <c r="AL667" s="138"/>
      <c r="AM667" s="196" t="s">
        <v>445</v>
      </c>
      <c r="AN667" s="196"/>
      <c r="AO667" s="196"/>
      <c r="AP667" s="138"/>
      <c r="AQ667" s="138" t="s">
        <v>304</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305</v>
      </c>
      <c r="AH668" s="113"/>
      <c r="AI668" s="135"/>
      <c r="AJ668" s="135"/>
      <c r="AK668" s="135"/>
      <c r="AL668" s="133"/>
      <c r="AM668" s="135"/>
      <c r="AN668" s="135"/>
      <c r="AO668" s="135"/>
      <c r="AP668" s="133"/>
      <c r="AQ668" s="589"/>
      <c r="AR668" s="179"/>
      <c r="AS668" s="112" t="s">
        <v>305</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75" t="s">
        <v>297</v>
      </c>
      <c r="AC671" s="575"/>
      <c r="AD671" s="575"/>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323</v>
      </c>
      <c r="F672" s="322"/>
      <c r="G672" s="323" t="s">
        <v>320</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321</v>
      </c>
      <c r="AF672" s="317"/>
      <c r="AG672" s="317"/>
      <c r="AH672" s="318"/>
      <c r="AI672" s="196" t="s">
        <v>386</v>
      </c>
      <c r="AJ672" s="196"/>
      <c r="AK672" s="196"/>
      <c r="AL672" s="138"/>
      <c r="AM672" s="196" t="s">
        <v>445</v>
      </c>
      <c r="AN672" s="196"/>
      <c r="AO672" s="196"/>
      <c r="AP672" s="138"/>
      <c r="AQ672" s="138" t="s">
        <v>304</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305</v>
      </c>
      <c r="AH673" s="113"/>
      <c r="AI673" s="135"/>
      <c r="AJ673" s="135"/>
      <c r="AK673" s="135"/>
      <c r="AL673" s="133"/>
      <c r="AM673" s="135"/>
      <c r="AN673" s="135"/>
      <c r="AO673" s="135"/>
      <c r="AP673" s="133"/>
      <c r="AQ673" s="589"/>
      <c r="AR673" s="179"/>
      <c r="AS673" s="112" t="s">
        <v>305</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75" t="s">
        <v>14</v>
      </c>
      <c r="AC676" s="575"/>
      <c r="AD676" s="575"/>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323</v>
      </c>
      <c r="F677" s="322"/>
      <c r="G677" s="323" t="s">
        <v>320</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321</v>
      </c>
      <c r="AF677" s="317"/>
      <c r="AG677" s="317"/>
      <c r="AH677" s="318"/>
      <c r="AI677" s="196" t="s">
        <v>386</v>
      </c>
      <c r="AJ677" s="196"/>
      <c r="AK677" s="196"/>
      <c r="AL677" s="138"/>
      <c r="AM677" s="196" t="s">
        <v>445</v>
      </c>
      <c r="AN677" s="196"/>
      <c r="AO677" s="196"/>
      <c r="AP677" s="138"/>
      <c r="AQ677" s="138" t="s">
        <v>304</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305</v>
      </c>
      <c r="AH678" s="113"/>
      <c r="AI678" s="135"/>
      <c r="AJ678" s="135"/>
      <c r="AK678" s="135"/>
      <c r="AL678" s="133"/>
      <c r="AM678" s="135"/>
      <c r="AN678" s="135"/>
      <c r="AO678" s="135"/>
      <c r="AP678" s="133"/>
      <c r="AQ678" s="589"/>
      <c r="AR678" s="179"/>
      <c r="AS678" s="112" t="s">
        <v>305</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75" t="s">
        <v>14</v>
      </c>
      <c r="AC681" s="575"/>
      <c r="AD681" s="575"/>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323</v>
      </c>
      <c r="F682" s="322"/>
      <c r="G682" s="323" t="s">
        <v>320</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321</v>
      </c>
      <c r="AF682" s="317"/>
      <c r="AG682" s="317"/>
      <c r="AH682" s="318"/>
      <c r="AI682" s="196" t="s">
        <v>386</v>
      </c>
      <c r="AJ682" s="196"/>
      <c r="AK682" s="196"/>
      <c r="AL682" s="138"/>
      <c r="AM682" s="196" t="s">
        <v>445</v>
      </c>
      <c r="AN682" s="196"/>
      <c r="AO682" s="196"/>
      <c r="AP682" s="138"/>
      <c r="AQ682" s="138" t="s">
        <v>304</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305</v>
      </c>
      <c r="AH683" s="113"/>
      <c r="AI683" s="135"/>
      <c r="AJ683" s="135"/>
      <c r="AK683" s="135"/>
      <c r="AL683" s="133"/>
      <c r="AM683" s="135"/>
      <c r="AN683" s="135"/>
      <c r="AO683" s="135"/>
      <c r="AP683" s="133"/>
      <c r="AQ683" s="589"/>
      <c r="AR683" s="179"/>
      <c r="AS683" s="112" t="s">
        <v>305</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75" t="s">
        <v>14</v>
      </c>
      <c r="AC686" s="575"/>
      <c r="AD686" s="575"/>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323</v>
      </c>
      <c r="F687" s="322"/>
      <c r="G687" s="323" t="s">
        <v>320</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321</v>
      </c>
      <c r="AF687" s="317"/>
      <c r="AG687" s="317"/>
      <c r="AH687" s="318"/>
      <c r="AI687" s="196" t="s">
        <v>386</v>
      </c>
      <c r="AJ687" s="196"/>
      <c r="AK687" s="196"/>
      <c r="AL687" s="138"/>
      <c r="AM687" s="196" t="s">
        <v>445</v>
      </c>
      <c r="AN687" s="196"/>
      <c r="AO687" s="196"/>
      <c r="AP687" s="138"/>
      <c r="AQ687" s="138" t="s">
        <v>304</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305</v>
      </c>
      <c r="AH688" s="113"/>
      <c r="AI688" s="135"/>
      <c r="AJ688" s="135"/>
      <c r="AK688" s="135"/>
      <c r="AL688" s="133"/>
      <c r="AM688" s="135"/>
      <c r="AN688" s="135"/>
      <c r="AO688" s="135"/>
      <c r="AP688" s="133"/>
      <c r="AQ688" s="589"/>
      <c r="AR688" s="179"/>
      <c r="AS688" s="112" t="s">
        <v>305</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75" t="s">
        <v>14</v>
      </c>
      <c r="AC691" s="575"/>
      <c r="AD691" s="575"/>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323</v>
      </c>
      <c r="F692" s="322"/>
      <c r="G692" s="323" t="s">
        <v>320</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321</v>
      </c>
      <c r="AF692" s="317"/>
      <c r="AG692" s="317"/>
      <c r="AH692" s="318"/>
      <c r="AI692" s="196" t="s">
        <v>386</v>
      </c>
      <c r="AJ692" s="196"/>
      <c r="AK692" s="196"/>
      <c r="AL692" s="138"/>
      <c r="AM692" s="196" t="s">
        <v>445</v>
      </c>
      <c r="AN692" s="196"/>
      <c r="AO692" s="196"/>
      <c r="AP692" s="138"/>
      <c r="AQ692" s="138" t="s">
        <v>304</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305</v>
      </c>
      <c r="AH693" s="113"/>
      <c r="AI693" s="135"/>
      <c r="AJ693" s="135"/>
      <c r="AK693" s="135"/>
      <c r="AL693" s="133"/>
      <c r="AM693" s="135"/>
      <c r="AN693" s="135"/>
      <c r="AO693" s="135"/>
      <c r="AP693" s="133"/>
      <c r="AQ693" s="589"/>
      <c r="AR693" s="179"/>
      <c r="AS693" s="112" t="s">
        <v>305</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75" t="s">
        <v>14</v>
      </c>
      <c r="AC696" s="575"/>
      <c r="AD696" s="575"/>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341</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23" t="s">
        <v>30</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4" t="s">
        <v>464</v>
      </c>
      <c r="AE702" s="325"/>
      <c r="AF702" s="325"/>
      <c r="AG702" s="381" t="s">
        <v>481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07" t="s">
        <v>464</v>
      </c>
      <c r="AE703" s="308"/>
      <c r="AF703" s="308"/>
      <c r="AG703" s="80" t="s">
        <v>482</v>
      </c>
      <c r="AH703" s="81"/>
      <c r="AI703" s="81"/>
      <c r="AJ703" s="81"/>
      <c r="AK703" s="81"/>
      <c r="AL703" s="81"/>
      <c r="AM703" s="81"/>
      <c r="AN703" s="81"/>
      <c r="AO703" s="81"/>
      <c r="AP703" s="81"/>
      <c r="AQ703" s="81"/>
      <c r="AR703" s="81"/>
      <c r="AS703" s="81"/>
      <c r="AT703" s="81"/>
      <c r="AU703" s="81"/>
      <c r="AV703" s="81"/>
      <c r="AW703" s="81"/>
      <c r="AX703" s="82"/>
    </row>
    <row r="704" spans="1:50" ht="27" customHeight="1">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464</v>
      </c>
      <c r="AE704" s="782"/>
      <c r="AF704" s="782"/>
      <c r="AG704" s="146" t="s">
        <v>483</v>
      </c>
      <c r="AH704" s="87"/>
      <c r="AI704" s="87"/>
      <c r="AJ704" s="87"/>
      <c r="AK704" s="87"/>
      <c r="AL704" s="87"/>
      <c r="AM704" s="87"/>
      <c r="AN704" s="87"/>
      <c r="AO704" s="87"/>
      <c r="AP704" s="87"/>
      <c r="AQ704" s="87"/>
      <c r="AR704" s="87"/>
      <c r="AS704" s="87"/>
      <c r="AT704" s="87"/>
      <c r="AU704" s="87"/>
      <c r="AV704" s="87"/>
      <c r="AW704" s="87"/>
      <c r="AX704" s="147"/>
    </row>
    <row r="705" spans="1:50" ht="27" customHeight="1">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464</v>
      </c>
      <c r="AE705" s="714"/>
      <c r="AF705" s="714"/>
      <c r="AG705" s="104" t="s">
        <v>562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1"/>
      <c r="B706" s="642"/>
      <c r="C706" s="793"/>
      <c r="D706" s="794"/>
      <c r="E706" s="729" t="s">
        <v>438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7" t="s">
        <v>560</v>
      </c>
      <c r="AE706" s="308"/>
      <c r="AF706" s="66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1"/>
      <c r="B707" s="642"/>
      <c r="C707" s="795"/>
      <c r="D707" s="796"/>
      <c r="E707" s="732" t="s">
        <v>372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561</v>
      </c>
      <c r="AE707" s="835"/>
      <c r="AF707" s="835"/>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464</v>
      </c>
      <c r="AE708" s="604"/>
      <c r="AF708" s="604"/>
      <c r="AG708" s="741" t="s">
        <v>484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1"/>
      <c r="B709" s="643"/>
      <c r="C709" s="387" t="s">
        <v>261</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07" t="s">
        <v>464</v>
      </c>
      <c r="AE709" s="308"/>
      <c r="AF709" s="308"/>
      <c r="AG709" s="80" t="s">
        <v>485</v>
      </c>
      <c r="AH709" s="81"/>
      <c r="AI709" s="81"/>
      <c r="AJ709" s="81"/>
      <c r="AK709" s="81"/>
      <c r="AL709" s="81"/>
      <c r="AM709" s="81"/>
      <c r="AN709" s="81"/>
      <c r="AO709" s="81"/>
      <c r="AP709" s="81"/>
      <c r="AQ709" s="81"/>
      <c r="AR709" s="81"/>
      <c r="AS709" s="81"/>
      <c r="AT709" s="81"/>
      <c r="AU709" s="81"/>
      <c r="AV709" s="81"/>
      <c r="AW709" s="81"/>
      <c r="AX709" s="82"/>
    </row>
    <row r="710" spans="1:50" ht="26.25" customHeight="1">
      <c r="A710" s="641"/>
      <c r="B710" s="643"/>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07" t="s">
        <v>464</v>
      </c>
      <c r="AE710" s="308"/>
      <c r="AF710" s="308"/>
      <c r="AG710" s="80" t="s">
        <v>486</v>
      </c>
      <c r="AH710" s="81"/>
      <c r="AI710" s="81"/>
      <c r="AJ710" s="81"/>
      <c r="AK710" s="81"/>
      <c r="AL710" s="81"/>
      <c r="AM710" s="81"/>
      <c r="AN710" s="81"/>
      <c r="AO710" s="81"/>
      <c r="AP710" s="81"/>
      <c r="AQ710" s="81"/>
      <c r="AR710" s="81"/>
      <c r="AS710" s="81"/>
      <c r="AT710" s="81"/>
      <c r="AU710" s="81"/>
      <c r="AV710" s="81"/>
      <c r="AW710" s="81"/>
      <c r="AX710" s="82"/>
    </row>
    <row r="711" spans="1:50" ht="26.25" customHeight="1">
      <c r="A711" s="641"/>
      <c r="B711" s="643"/>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07" t="s">
        <v>464</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41"/>
      <c r="B712" s="643"/>
      <c r="C712" s="387" t="s">
        <v>402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489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7" t="s">
        <v>403</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7" t="s">
        <v>489</v>
      </c>
      <c r="AE713" s="308"/>
      <c r="AF713" s="662"/>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44"/>
      <c r="B714" s="645"/>
      <c r="C714" s="646" t="s">
        <v>375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464</v>
      </c>
      <c r="AE714" s="807"/>
      <c r="AF714" s="808"/>
      <c r="AG714" s="735" t="s">
        <v>488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9" t="s">
        <v>39</v>
      </c>
      <c r="B715" s="783"/>
      <c r="C715" s="784" t="s">
        <v>376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491</v>
      </c>
      <c r="AE715" s="604"/>
      <c r="AF715" s="655"/>
      <c r="AG715" s="741" t="s">
        <v>490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41"/>
      <c r="B717" s="643"/>
      <c r="C717" s="387" t="s">
        <v>324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07" t="s">
        <v>491</v>
      </c>
      <c r="AE717" s="308"/>
      <c r="AF717" s="308"/>
      <c r="AG717" s="80" t="s">
        <v>492</v>
      </c>
      <c r="AH717" s="81"/>
      <c r="AI717" s="81"/>
      <c r="AJ717" s="81"/>
      <c r="AK717" s="81"/>
      <c r="AL717" s="81"/>
      <c r="AM717" s="81"/>
      <c r="AN717" s="81"/>
      <c r="AO717" s="81"/>
      <c r="AP717" s="81"/>
      <c r="AQ717" s="81"/>
      <c r="AR717" s="81"/>
      <c r="AS717" s="81"/>
      <c r="AT717" s="81"/>
      <c r="AU717" s="81"/>
      <c r="AV717" s="81"/>
      <c r="AW717" s="81"/>
      <c r="AX717" s="82"/>
    </row>
    <row r="718" spans="1:50" ht="27" customHeight="1">
      <c r="A718" s="644"/>
      <c r="B718" s="645"/>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07" t="s">
        <v>464</v>
      </c>
      <c r="AE718" s="308"/>
      <c r="AF718" s="308"/>
      <c r="AG718" s="106" t="s">
        <v>493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5" t="s">
        <v>57</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77"/>
      <c r="B720" s="778"/>
      <c r="C720" s="281" t="s">
        <v>394</v>
      </c>
      <c r="D720" s="279"/>
      <c r="E720" s="279"/>
      <c r="F720" s="282"/>
      <c r="G720" s="278" t="s">
        <v>395</v>
      </c>
      <c r="H720" s="279"/>
      <c r="I720" s="279"/>
      <c r="J720" s="279"/>
      <c r="K720" s="279"/>
      <c r="L720" s="279"/>
      <c r="M720" s="279"/>
      <c r="N720" s="278" t="s">
        <v>399</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7"/>
      <c r="B721" s="778"/>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7"/>
      <c r="B722" s="778"/>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7"/>
      <c r="B723" s="77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7"/>
      <c r="B724" s="77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9"/>
      <c r="B725" s="78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9" t="s">
        <v>47</v>
      </c>
      <c r="B726" s="801"/>
      <c r="C726" s="814" t="s">
        <v>52</v>
      </c>
      <c r="D726" s="836"/>
      <c r="E726" s="836"/>
      <c r="F726" s="837"/>
      <c r="G726" s="573" t="s">
        <v>565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56</v>
      </c>
      <c r="D727" s="748"/>
      <c r="E727" s="748"/>
      <c r="F727" s="749"/>
      <c r="G727" s="571" t="s">
        <v>566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t="s">
        <v>494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409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1" t="s">
        <v>352</v>
      </c>
      <c r="B737" s="189"/>
      <c r="C737" s="189"/>
      <c r="D737" s="190"/>
      <c r="E737" s="987" t="s">
        <v>495</v>
      </c>
      <c r="F737" s="987"/>
      <c r="G737" s="987"/>
      <c r="H737" s="987"/>
      <c r="I737" s="987"/>
      <c r="J737" s="987"/>
      <c r="K737" s="987"/>
      <c r="L737" s="987"/>
      <c r="M737" s="987"/>
      <c r="N737" s="344" t="s">
        <v>307</v>
      </c>
      <c r="O737" s="344"/>
      <c r="P737" s="344"/>
      <c r="Q737" s="344"/>
      <c r="R737" s="987" t="s">
        <v>495</v>
      </c>
      <c r="S737" s="987"/>
      <c r="T737" s="987"/>
      <c r="U737" s="987"/>
      <c r="V737" s="987"/>
      <c r="W737" s="987"/>
      <c r="X737" s="987"/>
      <c r="Y737" s="987"/>
      <c r="Z737" s="987"/>
      <c r="AA737" s="344" t="s">
        <v>308</v>
      </c>
      <c r="AB737" s="344"/>
      <c r="AC737" s="344"/>
      <c r="AD737" s="344"/>
      <c r="AE737" s="987" t="s">
        <v>495</v>
      </c>
      <c r="AF737" s="987"/>
      <c r="AG737" s="987"/>
      <c r="AH737" s="987"/>
      <c r="AI737" s="987"/>
      <c r="AJ737" s="987"/>
      <c r="AK737" s="987"/>
      <c r="AL737" s="987"/>
      <c r="AM737" s="987"/>
      <c r="AN737" s="344" t="s">
        <v>309</v>
      </c>
      <c r="AO737" s="344"/>
      <c r="AP737" s="344"/>
      <c r="AQ737" s="344"/>
      <c r="AR737" s="988" t="s">
        <v>496</v>
      </c>
      <c r="AS737" s="989"/>
      <c r="AT737" s="989"/>
      <c r="AU737" s="989"/>
      <c r="AV737" s="989"/>
      <c r="AW737" s="989"/>
      <c r="AX737" s="990"/>
      <c r="AY737" s="75"/>
      <c r="AZ737" s="75"/>
    </row>
    <row r="738" spans="1:50" ht="24.75" customHeight="1">
      <c r="A738" s="991" t="s">
        <v>310</v>
      </c>
      <c r="B738" s="189"/>
      <c r="C738" s="189"/>
      <c r="D738" s="190"/>
      <c r="E738" s="987" t="s">
        <v>497</v>
      </c>
      <c r="F738" s="987"/>
      <c r="G738" s="987"/>
      <c r="H738" s="987"/>
      <c r="I738" s="987"/>
      <c r="J738" s="987"/>
      <c r="K738" s="987"/>
      <c r="L738" s="987"/>
      <c r="M738" s="987"/>
      <c r="N738" s="344" t="s">
        <v>311</v>
      </c>
      <c r="O738" s="344"/>
      <c r="P738" s="344"/>
      <c r="Q738" s="344"/>
      <c r="R738" s="987" t="s">
        <v>498</v>
      </c>
      <c r="S738" s="987"/>
      <c r="T738" s="987"/>
      <c r="U738" s="987"/>
      <c r="V738" s="987"/>
      <c r="W738" s="987"/>
      <c r="X738" s="987"/>
      <c r="Y738" s="987"/>
      <c r="Z738" s="987"/>
      <c r="AA738" s="344" t="s">
        <v>396</v>
      </c>
      <c r="AB738" s="344"/>
      <c r="AC738" s="344"/>
      <c r="AD738" s="344"/>
      <c r="AE738" s="987" t="s">
        <v>499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0" ht="24.75" customHeight="1" thickBot="1">
      <c r="A739" s="995" t="s">
        <v>452</v>
      </c>
      <c r="B739" s="996"/>
      <c r="C739" s="996"/>
      <c r="D739" s="997"/>
      <c r="E739" s="998" t="s">
        <v>459</v>
      </c>
      <c r="F739" s="999"/>
      <c r="G739" s="999"/>
      <c r="H739" s="77" t="str">
        <f>IF(E739="","","(")</f>
        <v>(</v>
      </c>
      <c r="I739" s="982"/>
      <c r="J739" s="982"/>
      <c r="K739" s="77">
        <f>IF(OR(I739="　",I739=""),"","-")</f>
      </c>
      <c r="L739" s="983">
        <v>65</v>
      </c>
      <c r="M739" s="983"/>
      <c r="N739" s="78">
        <f>IF(O739="","","-")</f>
      </c>
      <c r="O739" s="79"/>
      <c r="P739" s="78" t="str">
        <f>IF(E739="","",")")</f>
        <v>)</v>
      </c>
      <c r="Q739" s="998"/>
      <c r="R739" s="999"/>
      <c r="S739" s="999"/>
      <c r="T739" s="77">
        <f>IF(Q739="","","(")</f>
      </c>
      <c r="U739" s="982"/>
      <c r="V739" s="982"/>
      <c r="W739" s="77">
        <f>IF(OR(U739="　",U739=""),"","-")</f>
      </c>
      <c r="X739" s="983"/>
      <c r="Y739" s="983"/>
      <c r="Z739" s="78">
        <f>IF(AA739="","","-")</f>
      </c>
      <c r="AA739" s="79"/>
      <c r="AB739" s="78">
        <f>IF(Q739="","",")")</f>
      </c>
      <c r="AC739" s="998"/>
      <c r="AD739" s="999"/>
      <c r="AE739" s="999"/>
      <c r="AF739" s="77">
        <f>IF(AC739="","","(")</f>
      </c>
      <c r="AG739" s="982"/>
      <c r="AH739" s="982"/>
      <c r="AI739" s="77">
        <f>IF(OR(AG739="　",AG739=""),"","-")</f>
      </c>
      <c r="AJ739" s="983"/>
      <c r="AK739" s="983"/>
      <c r="AL739" s="78">
        <f>IF(AM739="","","-")</f>
      </c>
      <c r="AM739" s="79"/>
      <c r="AN739" s="78">
        <f>IF(AC739="","",")")</f>
      </c>
      <c r="AO739" s="984"/>
      <c r="AP739" s="985"/>
      <c r="AQ739" s="985"/>
      <c r="AR739" s="985"/>
      <c r="AS739" s="985"/>
      <c r="AT739" s="985"/>
      <c r="AU739" s="985"/>
      <c r="AV739" s="985"/>
      <c r="AW739" s="985"/>
      <c r="AX739" s="986"/>
    </row>
    <row r="740" spans="1:50" ht="27.75" customHeight="1">
      <c r="A740" s="613" t="s">
        <v>441</v>
      </c>
      <c r="B740" s="614"/>
      <c r="C740" s="614"/>
      <c r="D740" s="614"/>
      <c r="E740" s="614"/>
      <c r="F740" s="615"/>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7" t="s">
        <v>443</v>
      </c>
      <c r="B779" s="628"/>
      <c r="C779" s="628"/>
      <c r="D779" s="628"/>
      <c r="E779" s="628"/>
      <c r="F779" s="629"/>
      <c r="G779" s="594" t="s">
        <v>500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539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t="s">
        <v>504</v>
      </c>
      <c r="H781" s="670"/>
      <c r="I781" s="670"/>
      <c r="J781" s="670"/>
      <c r="K781" s="671"/>
      <c r="L781" s="663" t="s">
        <v>555</v>
      </c>
      <c r="M781" s="664"/>
      <c r="N781" s="664"/>
      <c r="O781" s="664"/>
      <c r="P781" s="664"/>
      <c r="Q781" s="664"/>
      <c r="R781" s="664"/>
      <c r="S781" s="664"/>
      <c r="T781" s="664"/>
      <c r="U781" s="664"/>
      <c r="V781" s="664"/>
      <c r="W781" s="664"/>
      <c r="X781" s="665"/>
      <c r="Y781" s="384">
        <v>244</v>
      </c>
      <c r="Z781" s="385"/>
      <c r="AA781" s="385"/>
      <c r="AB781" s="804"/>
      <c r="AC781" s="669" t="s">
        <v>505</v>
      </c>
      <c r="AD781" s="670"/>
      <c r="AE781" s="670"/>
      <c r="AF781" s="670"/>
      <c r="AG781" s="671"/>
      <c r="AH781" s="663" t="s">
        <v>557</v>
      </c>
      <c r="AI781" s="664"/>
      <c r="AJ781" s="664"/>
      <c r="AK781" s="664"/>
      <c r="AL781" s="664"/>
      <c r="AM781" s="664"/>
      <c r="AN781" s="664"/>
      <c r="AO781" s="664"/>
      <c r="AP781" s="664"/>
      <c r="AQ781" s="664"/>
      <c r="AR781" s="664"/>
      <c r="AS781" s="664"/>
      <c r="AT781" s="665"/>
      <c r="AU781" s="384">
        <v>73</v>
      </c>
      <c r="AV781" s="385"/>
      <c r="AW781" s="385"/>
      <c r="AX781" s="386"/>
    </row>
    <row r="782" spans="1:50" ht="24.75" customHeight="1">
      <c r="A782" s="630"/>
      <c r="B782" s="631"/>
      <c r="C782" s="631"/>
      <c r="D782" s="631"/>
      <c r="E782" s="631"/>
      <c r="F782" s="632"/>
      <c r="G782" s="605" t="s">
        <v>505</v>
      </c>
      <c r="H782" s="606"/>
      <c r="I782" s="606"/>
      <c r="J782" s="606"/>
      <c r="K782" s="607"/>
      <c r="L782" s="597" t="s">
        <v>501</v>
      </c>
      <c r="M782" s="598"/>
      <c r="N782" s="598"/>
      <c r="O782" s="598"/>
      <c r="P782" s="598"/>
      <c r="Q782" s="598"/>
      <c r="R782" s="598"/>
      <c r="S782" s="598"/>
      <c r="T782" s="598"/>
      <c r="U782" s="598"/>
      <c r="V782" s="598"/>
      <c r="W782" s="598"/>
      <c r="X782" s="599"/>
      <c r="Y782" s="600">
        <v>18</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t="s">
        <v>505</v>
      </c>
      <c r="H783" s="606"/>
      <c r="I783" s="606"/>
      <c r="J783" s="606"/>
      <c r="K783" s="607"/>
      <c r="L783" s="597" t="s">
        <v>556</v>
      </c>
      <c r="M783" s="598"/>
      <c r="N783" s="598"/>
      <c r="O783" s="598"/>
      <c r="P783" s="598"/>
      <c r="Q783" s="598"/>
      <c r="R783" s="598"/>
      <c r="S783" s="598"/>
      <c r="T783" s="598"/>
      <c r="U783" s="598"/>
      <c r="V783" s="598"/>
      <c r="W783" s="598"/>
      <c r="X783" s="599"/>
      <c r="Y783" s="600">
        <v>35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0"/>
      <c r="B784" s="631"/>
      <c r="C784" s="631"/>
      <c r="D784" s="631"/>
      <c r="E784" s="631"/>
      <c r="F784" s="632"/>
      <c r="G784" s="605" t="s">
        <v>506</v>
      </c>
      <c r="H784" s="606"/>
      <c r="I784" s="606"/>
      <c r="J784" s="606"/>
      <c r="K784" s="607"/>
      <c r="L784" s="597" t="s">
        <v>502</v>
      </c>
      <c r="M784" s="598"/>
      <c r="N784" s="598"/>
      <c r="O784" s="598"/>
      <c r="P784" s="598"/>
      <c r="Q784" s="598"/>
      <c r="R784" s="598"/>
      <c r="S784" s="598"/>
      <c r="T784" s="598"/>
      <c r="U784" s="598"/>
      <c r="V784" s="598"/>
      <c r="W784" s="598"/>
      <c r="X784" s="599"/>
      <c r="Y784" s="600">
        <v>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0"/>
      <c r="B785" s="631"/>
      <c r="C785" s="631"/>
      <c r="D785" s="631"/>
      <c r="E785" s="631"/>
      <c r="F785" s="632"/>
      <c r="G785" s="605" t="s">
        <v>504</v>
      </c>
      <c r="H785" s="606"/>
      <c r="I785" s="606"/>
      <c r="J785" s="606"/>
      <c r="K785" s="607"/>
      <c r="L785" s="597" t="s">
        <v>503</v>
      </c>
      <c r="M785" s="598"/>
      <c r="N785" s="598"/>
      <c r="O785" s="598"/>
      <c r="P785" s="598"/>
      <c r="Q785" s="598"/>
      <c r="R785" s="598"/>
      <c r="S785" s="598"/>
      <c r="T785" s="598"/>
      <c r="U785" s="598"/>
      <c r="V785" s="598"/>
      <c r="W785" s="598"/>
      <c r="X785" s="599"/>
      <c r="Y785" s="600">
        <v>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hidden="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hidden="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hidden="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hidden="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hidden="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73</v>
      </c>
      <c r="AV791" s="831"/>
      <c r="AW791" s="831"/>
      <c r="AX791" s="833"/>
    </row>
    <row r="792" spans="1:50" ht="24.75" customHeight="1">
      <c r="A792" s="630"/>
      <c r="B792" s="631"/>
      <c r="C792" s="631"/>
      <c r="D792" s="631"/>
      <c r="E792" s="631"/>
      <c r="F792" s="632"/>
      <c r="G792" s="594" t="s">
        <v>507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509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30"/>
      <c r="B794" s="631"/>
      <c r="C794" s="631"/>
      <c r="D794" s="631"/>
      <c r="E794" s="631"/>
      <c r="F794" s="632"/>
      <c r="G794" s="669" t="s">
        <v>505</v>
      </c>
      <c r="H794" s="670"/>
      <c r="I794" s="670"/>
      <c r="J794" s="670"/>
      <c r="K794" s="671"/>
      <c r="L794" s="663" t="s">
        <v>508</v>
      </c>
      <c r="M794" s="664"/>
      <c r="N794" s="664"/>
      <c r="O794" s="664"/>
      <c r="P794" s="664"/>
      <c r="Q794" s="664"/>
      <c r="R794" s="664"/>
      <c r="S794" s="664"/>
      <c r="T794" s="664"/>
      <c r="U794" s="664"/>
      <c r="V794" s="664"/>
      <c r="W794" s="664"/>
      <c r="X794" s="665"/>
      <c r="Y794" s="384">
        <v>5</v>
      </c>
      <c r="Z794" s="385"/>
      <c r="AA794" s="385"/>
      <c r="AB794" s="804"/>
      <c r="AC794" s="669" t="s">
        <v>505</v>
      </c>
      <c r="AD794" s="670"/>
      <c r="AE794" s="670"/>
      <c r="AF794" s="670"/>
      <c r="AG794" s="671"/>
      <c r="AH794" s="663" t="s">
        <v>558</v>
      </c>
      <c r="AI794" s="664"/>
      <c r="AJ794" s="664"/>
      <c r="AK794" s="664"/>
      <c r="AL794" s="664"/>
      <c r="AM794" s="664"/>
      <c r="AN794" s="664"/>
      <c r="AO794" s="664"/>
      <c r="AP794" s="664"/>
      <c r="AQ794" s="664"/>
      <c r="AR794" s="664"/>
      <c r="AS794" s="664"/>
      <c r="AT794" s="665"/>
      <c r="AU794" s="384">
        <v>10</v>
      </c>
      <c r="AV794" s="385"/>
      <c r="AW794" s="385"/>
      <c r="AX794" s="386"/>
    </row>
    <row r="795" spans="1:50" ht="24.75"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10</v>
      </c>
      <c r="AV804" s="831"/>
      <c r="AW804" s="831"/>
      <c r="AX804" s="833"/>
    </row>
    <row r="805" spans="1:50" ht="24.75" customHeight="1">
      <c r="A805" s="630"/>
      <c r="B805" s="631"/>
      <c r="C805" s="631"/>
      <c r="D805" s="631"/>
      <c r="E805" s="631"/>
      <c r="F805" s="632"/>
      <c r="G805" s="594" t="s">
        <v>540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374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c r="A807" s="630"/>
      <c r="B807" s="631"/>
      <c r="C807" s="631"/>
      <c r="D807" s="631"/>
      <c r="E807" s="631"/>
      <c r="F807" s="632"/>
      <c r="G807" s="669" t="s">
        <v>505</v>
      </c>
      <c r="H807" s="670"/>
      <c r="I807" s="670"/>
      <c r="J807" s="670"/>
      <c r="K807" s="671"/>
      <c r="L807" s="663" t="s">
        <v>541</v>
      </c>
      <c r="M807" s="664"/>
      <c r="N807" s="664"/>
      <c r="O807" s="664"/>
      <c r="P807" s="664"/>
      <c r="Q807" s="664"/>
      <c r="R807" s="664"/>
      <c r="S807" s="664"/>
      <c r="T807" s="664"/>
      <c r="U807" s="664"/>
      <c r="V807" s="664"/>
      <c r="W807" s="664"/>
      <c r="X807" s="665"/>
      <c r="Y807" s="384">
        <v>73</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73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hidden="1">
      <c r="A818" s="630"/>
      <c r="B818" s="631"/>
      <c r="C818" s="631"/>
      <c r="D818" s="631"/>
      <c r="E818" s="631"/>
      <c r="F818" s="632"/>
      <c r="G818" s="594" t="s">
        <v>349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298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hidden="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hidden="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hidden="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hidden="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hidden="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hidden="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hidden="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hidden="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hidden="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hidden="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hidden="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hidden="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hidden="1" thickBot="1">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59" t="s">
        <v>400</v>
      </c>
      <c r="AM831" s="260"/>
      <c r="AN831" s="260"/>
      <c r="AO831" s="68" t="s">
        <v>398</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353</v>
      </c>
      <c r="K836" s="344"/>
      <c r="L836" s="344"/>
      <c r="M836" s="344"/>
      <c r="N836" s="344"/>
      <c r="O836" s="344"/>
      <c r="P836" s="345" t="s">
        <v>325</v>
      </c>
      <c r="Q836" s="345"/>
      <c r="R836" s="345"/>
      <c r="S836" s="345"/>
      <c r="T836" s="345"/>
      <c r="U836" s="345"/>
      <c r="V836" s="345"/>
      <c r="W836" s="345"/>
      <c r="X836" s="345"/>
      <c r="Y836" s="346" t="s">
        <v>350</v>
      </c>
      <c r="Z836" s="347"/>
      <c r="AA836" s="347"/>
      <c r="AB836" s="347"/>
      <c r="AC836" s="128" t="s">
        <v>393</v>
      </c>
      <c r="AD836" s="128"/>
      <c r="AE836" s="128"/>
      <c r="AF836" s="128"/>
      <c r="AG836" s="128"/>
      <c r="AH836" s="346" t="s">
        <v>425</v>
      </c>
      <c r="AI836" s="343"/>
      <c r="AJ836" s="343"/>
      <c r="AK836" s="343"/>
      <c r="AL836" s="343" t="s">
        <v>21</v>
      </c>
      <c r="AM836" s="343"/>
      <c r="AN836" s="343"/>
      <c r="AO836" s="348"/>
      <c r="AP836" s="349" t="s">
        <v>354</v>
      </c>
      <c r="AQ836" s="349"/>
      <c r="AR836" s="349"/>
      <c r="AS836" s="349"/>
      <c r="AT836" s="349"/>
      <c r="AU836" s="349"/>
      <c r="AV836" s="349"/>
      <c r="AW836" s="349"/>
      <c r="AX836" s="349"/>
    </row>
    <row r="837" spans="1:50" ht="30" customHeight="1">
      <c r="A837" s="372">
        <v>1</v>
      </c>
      <c r="B837" s="372">
        <v>1</v>
      </c>
      <c r="C837" s="326" t="s">
        <v>510</v>
      </c>
      <c r="D837" s="326"/>
      <c r="E837" s="326"/>
      <c r="F837" s="326"/>
      <c r="G837" s="326"/>
      <c r="H837" s="326"/>
      <c r="I837" s="326"/>
      <c r="J837" s="327">
        <v>1000020470007</v>
      </c>
      <c r="K837" s="328"/>
      <c r="L837" s="328"/>
      <c r="M837" s="328"/>
      <c r="N837" s="328"/>
      <c r="O837" s="328"/>
      <c r="P837" s="341" t="s">
        <v>511</v>
      </c>
      <c r="Q837" s="329"/>
      <c r="R837" s="329"/>
      <c r="S837" s="329"/>
      <c r="T837" s="329"/>
      <c r="U837" s="329"/>
      <c r="V837" s="329"/>
      <c r="W837" s="329"/>
      <c r="X837" s="329"/>
      <c r="Y837" s="330">
        <v>311</v>
      </c>
      <c r="Z837" s="331"/>
      <c r="AA837" s="331"/>
      <c r="AB837" s="332"/>
      <c r="AC837" s="342" t="s">
        <v>512</v>
      </c>
      <c r="AD837" s="350"/>
      <c r="AE837" s="350"/>
      <c r="AF837" s="350"/>
      <c r="AG837" s="350"/>
      <c r="AH837" s="351" t="s">
        <v>470</v>
      </c>
      <c r="AI837" s="352"/>
      <c r="AJ837" s="352"/>
      <c r="AK837" s="352"/>
      <c r="AL837" s="336" t="s">
        <v>470</v>
      </c>
      <c r="AM837" s="337"/>
      <c r="AN837" s="337"/>
      <c r="AO837" s="338"/>
      <c r="AP837" s="339" t="s">
        <v>470</v>
      </c>
      <c r="AQ837" s="339"/>
      <c r="AR837" s="339"/>
      <c r="AS837" s="339"/>
      <c r="AT837" s="339"/>
      <c r="AU837" s="339"/>
      <c r="AV837" s="339"/>
      <c r="AW837" s="339"/>
      <c r="AX837" s="339"/>
    </row>
    <row r="838" spans="1:50" ht="30" customHeight="1" hidden="1">
      <c r="A838" s="372">
        <v>2</v>
      </c>
      <c r="B838" s="372">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72">
        <v>3</v>
      </c>
      <c r="B839" s="372">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72">
        <v>4</v>
      </c>
      <c r="B840" s="372">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72">
        <v>5</v>
      </c>
      <c r="B841" s="372">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72">
        <v>6</v>
      </c>
      <c r="B842" s="372">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72">
        <v>7</v>
      </c>
      <c r="B843" s="372">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72">
        <v>8</v>
      </c>
      <c r="B844" s="372">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72">
        <v>9</v>
      </c>
      <c r="B845" s="372">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72">
        <v>10</v>
      </c>
      <c r="B846" s="372">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72">
        <v>11</v>
      </c>
      <c r="B847" s="372">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72">
        <v>12</v>
      </c>
      <c r="B848" s="372">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72">
        <v>13</v>
      </c>
      <c r="B849" s="372">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72">
        <v>14</v>
      </c>
      <c r="B850" s="372">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72">
        <v>15</v>
      </c>
      <c r="B851" s="372">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72">
        <v>16</v>
      </c>
      <c r="B852" s="372">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72">
        <v>17</v>
      </c>
      <c r="B853" s="372">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72">
        <v>18</v>
      </c>
      <c r="B854" s="372">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72">
        <v>19</v>
      </c>
      <c r="B855" s="372">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72">
        <v>20</v>
      </c>
      <c r="B856" s="372">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72">
        <v>21</v>
      </c>
      <c r="B857" s="372">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72">
        <v>22</v>
      </c>
      <c r="B858" s="372">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72">
        <v>23</v>
      </c>
      <c r="B859" s="372">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72">
        <v>24</v>
      </c>
      <c r="B860" s="372">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72">
        <v>25</v>
      </c>
      <c r="B861" s="372">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72">
        <v>26</v>
      </c>
      <c r="B862" s="372">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72">
        <v>27</v>
      </c>
      <c r="B863" s="372">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72">
        <v>28</v>
      </c>
      <c r="B864" s="372">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72">
        <v>29</v>
      </c>
      <c r="B865" s="372">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72">
        <v>30</v>
      </c>
      <c r="B866" s="372">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353</v>
      </c>
      <c r="K869" s="344"/>
      <c r="L869" s="344"/>
      <c r="M869" s="344"/>
      <c r="N869" s="344"/>
      <c r="O869" s="344"/>
      <c r="P869" s="345" t="s">
        <v>325</v>
      </c>
      <c r="Q869" s="345"/>
      <c r="R869" s="345"/>
      <c r="S869" s="345"/>
      <c r="T869" s="345"/>
      <c r="U869" s="345"/>
      <c r="V869" s="345"/>
      <c r="W869" s="345"/>
      <c r="X869" s="345"/>
      <c r="Y869" s="346" t="s">
        <v>350</v>
      </c>
      <c r="Z869" s="347"/>
      <c r="AA869" s="347"/>
      <c r="AB869" s="347"/>
      <c r="AC869" s="128" t="s">
        <v>393</v>
      </c>
      <c r="AD869" s="128"/>
      <c r="AE869" s="128"/>
      <c r="AF869" s="128"/>
      <c r="AG869" s="128"/>
      <c r="AH869" s="346" t="s">
        <v>425</v>
      </c>
      <c r="AI869" s="343"/>
      <c r="AJ869" s="343"/>
      <c r="AK869" s="343"/>
      <c r="AL869" s="343" t="s">
        <v>21</v>
      </c>
      <c r="AM869" s="343"/>
      <c r="AN869" s="343"/>
      <c r="AO869" s="348"/>
      <c r="AP869" s="349" t="s">
        <v>354</v>
      </c>
      <c r="AQ869" s="349"/>
      <c r="AR869" s="349"/>
      <c r="AS869" s="349"/>
      <c r="AT869" s="349"/>
      <c r="AU869" s="349"/>
      <c r="AV869" s="349"/>
      <c r="AW869" s="349"/>
      <c r="AX869" s="349"/>
    </row>
    <row r="870" spans="1:50" ht="30" customHeight="1">
      <c r="A870" s="372">
        <v>1</v>
      </c>
      <c r="B870" s="372">
        <v>1</v>
      </c>
      <c r="C870" s="326" t="s">
        <v>516</v>
      </c>
      <c r="D870" s="326"/>
      <c r="E870" s="326"/>
      <c r="F870" s="326"/>
      <c r="G870" s="326"/>
      <c r="H870" s="326"/>
      <c r="I870" s="326"/>
      <c r="J870" s="327">
        <v>4000020472140</v>
      </c>
      <c r="K870" s="328"/>
      <c r="L870" s="328"/>
      <c r="M870" s="328"/>
      <c r="N870" s="328"/>
      <c r="O870" s="328"/>
      <c r="P870" s="341" t="s">
        <v>542</v>
      </c>
      <c r="Q870" s="329"/>
      <c r="R870" s="329"/>
      <c r="S870" s="329"/>
      <c r="T870" s="329"/>
      <c r="U870" s="329"/>
      <c r="V870" s="329"/>
      <c r="W870" s="329"/>
      <c r="X870" s="329"/>
      <c r="Y870" s="330">
        <v>73</v>
      </c>
      <c r="Z870" s="331"/>
      <c r="AA870" s="331"/>
      <c r="AB870" s="332"/>
      <c r="AC870" s="342" t="s">
        <v>512</v>
      </c>
      <c r="AD870" s="350"/>
      <c r="AE870" s="350"/>
      <c r="AF870" s="350"/>
      <c r="AG870" s="350"/>
      <c r="AH870" s="351" t="s">
        <v>559</v>
      </c>
      <c r="AI870" s="352"/>
      <c r="AJ870" s="352"/>
      <c r="AK870" s="352"/>
      <c r="AL870" s="351" t="s">
        <v>559</v>
      </c>
      <c r="AM870" s="352"/>
      <c r="AN870" s="352"/>
      <c r="AO870" s="352"/>
      <c r="AP870" s="339" t="s">
        <v>470</v>
      </c>
      <c r="AQ870" s="339"/>
      <c r="AR870" s="339"/>
      <c r="AS870" s="339"/>
      <c r="AT870" s="339"/>
      <c r="AU870" s="339"/>
      <c r="AV870" s="339"/>
      <c r="AW870" s="339"/>
      <c r="AX870" s="339"/>
    </row>
    <row r="871" spans="1:50" ht="30" customHeight="1">
      <c r="A871" s="372">
        <v>2</v>
      </c>
      <c r="B871" s="372">
        <v>1</v>
      </c>
      <c r="C871" s="340" t="s">
        <v>515</v>
      </c>
      <c r="D871" s="326"/>
      <c r="E871" s="326"/>
      <c r="F871" s="326"/>
      <c r="G871" s="326"/>
      <c r="H871" s="326"/>
      <c r="I871" s="326"/>
      <c r="J871" s="327">
        <v>5000020473014</v>
      </c>
      <c r="K871" s="328"/>
      <c r="L871" s="328"/>
      <c r="M871" s="328"/>
      <c r="N871" s="328"/>
      <c r="O871" s="328"/>
      <c r="P871" s="341" t="s">
        <v>543</v>
      </c>
      <c r="Q871" s="329"/>
      <c r="R871" s="329"/>
      <c r="S871" s="329"/>
      <c r="T871" s="329"/>
      <c r="U871" s="329"/>
      <c r="V871" s="329"/>
      <c r="W871" s="329"/>
      <c r="X871" s="329"/>
      <c r="Y871" s="330">
        <v>73</v>
      </c>
      <c r="Z871" s="331"/>
      <c r="AA871" s="331"/>
      <c r="AB871" s="332"/>
      <c r="AC871" s="342" t="s">
        <v>512</v>
      </c>
      <c r="AD871" s="342"/>
      <c r="AE871" s="342"/>
      <c r="AF871" s="342"/>
      <c r="AG871" s="342"/>
      <c r="AH871" s="351" t="s">
        <v>559</v>
      </c>
      <c r="AI871" s="352"/>
      <c r="AJ871" s="352"/>
      <c r="AK871" s="352"/>
      <c r="AL871" s="351" t="s">
        <v>559</v>
      </c>
      <c r="AM871" s="352"/>
      <c r="AN871" s="352"/>
      <c r="AO871" s="352"/>
      <c r="AP871" s="339" t="s">
        <v>470</v>
      </c>
      <c r="AQ871" s="339"/>
      <c r="AR871" s="339"/>
      <c r="AS871" s="339"/>
      <c r="AT871" s="339"/>
      <c r="AU871" s="339"/>
      <c r="AV871" s="339"/>
      <c r="AW871" s="339"/>
      <c r="AX871" s="339"/>
    </row>
    <row r="872" spans="1:50" ht="30" customHeight="1">
      <c r="A872" s="372">
        <v>3</v>
      </c>
      <c r="B872" s="372">
        <v>1</v>
      </c>
      <c r="C872" s="340" t="s">
        <v>517</v>
      </c>
      <c r="D872" s="326"/>
      <c r="E872" s="326"/>
      <c r="F872" s="326"/>
      <c r="G872" s="326"/>
      <c r="H872" s="326"/>
      <c r="I872" s="326"/>
      <c r="J872" s="327">
        <v>1000020472093</v>
      </c>
      <c r="K872" s="328"/>
      <c r="L872" s="328"/>
      <c r="M872" s="328"/>
      <c r="N872" s="328"/>
      <c r="O872" s="328"/>
      <c r="P872" s="341" t="s">
        <v>525</v>
      </c>
      <c r="Q872" s="329"/>
      <c r="R872" s="329"/>
      <c r="S872" s="329"/>
      <c r="T872" s="329"/>
      <c r="U872" s="329"/>
      <c r="V872" s="329"/>
      <c r="W872" s="329"/>
      <c r="X872" s="329"/>
      <c r="Y872" s="330">
        <v>48</v>
      </c>
      <c r="Z872" s="331"/>
      <c r="AA872" s="331"/>
      <c r="AB872" s="332"/>
      <c r="AC872" s="342" t="s">
        <v>512</v>
      </c>
      <c r="AD872" s="342"/>
      <c r="AE872" s="342"/>
      <c r="AF872" s="342"/>
      <c r="AG872" s="342"/>
      <c r="AH872" s="351" t="s">
        <v>559</v>
      </c>
      <c r="AI872" s="352"/>
      <c r="AJ872" s="352"/>
      <c r="AK872" s="352"/>
      <c r="AL872" s="351" t="s">
        <v>559</v>
      </c>
      <c r="AM872" s="352"/>
      <c r="AN872" s="352"/>
      <c r="AO872" s="352"/>
      <c r="AP872" s="339" t="s">
        <v>470</v>
      </c>
      <c r="AQ872" s="339"/>
      <c r="AR872" s="339"/>
      <c r="AS872" s="339"/>
      <c r="AT872" s="339"/>
      <c r="AU872" s="339"/>
      <c r="AV872" s="339"/>
      <c r="AW872" s="339"/>
      <c r="AX872" s="339"/>
    </row>
    <row r="873" spans="1:50" ht="30" customHeight="1">
      <c r="A873" s="372">
        <v>4</v>
      </c>
      <c r="B873" s="372">
        <v>1</v>
      </c>
      <c r="C873" s="340" t="s">
        <v>518</v>
      </c>
      <c r="D873" s="326"/>
      <c r="E873" s="326"/>
      <c r="F873" s="326"/>
      <c r="G873" s="326"/>
      <c r="H873" s="326"/>
      <c r="I873" s="326"/>
      <c r="J873" s="327">
        <v>1000020472077</v>
      </c>
      <c r="K873" s="328"/>
      <c r="L873" s="328"/>
      <c r="M873" s="328"/>
      <c r="N873" s="328"/>
      <c r="O873" s="328"/>
      <c r="P873" s="341" t="s">
        <v>525</v>
      </c>
      <c r="Q873" s="329"/>
      <c r="R873" s="329"/>
      <c r="S873" s="329"/>
      <c r="T873" s="329"/>
      <c r="U873" s="329"/>
      <c r="V873" s="329"/>
      <c r="W873" s="329"/>
      <c r="X873" s="329"/>
      <c r="Y873" s="330">
        <v>23</v>
      </c>
      <c r="Z873" s="331"/>
      <c r="AA873" s="331"/>
      <c r="AB873" s="332"/>
      <c r="AC873" s="342" t="s">
        <v>512</v>
      </c>
      <c r="AD873" s="342"/>
      <c r="AE873" s="342"/>
      <c r="AF873" s="342"/>
      <c r="AG873" s="342"/>
      <c r="AH873" s="351" t="s">
        <v>559</v>
      </c>
      <c r="AI873" s="352"/>
      <c r="AJ873" s="352"/>
      <c r="AK873" s="352"/>
      <c r="AL873" s="351" t="s">
        <v>559</v>
      </c>
      <c r="AM873" s="352"/>
      <c r="AN873" s="352"/>
      <c r="AO873" s="352"/>
      <c r="AP873" s="339" t="s">
        <v>470</v>
      </c>
      <c r="AQ873" s="339"/>
      <c r="AR873" s="339"/>
      <c r="AS873" s="339"/>
      <c r="AT873" s="339"/>
      <c r="AU873" s="339"/>
      <c r="AV873" s="339"/>
      <c r="AW873" s="339"/>
      <c r="AX873" s="339"/>
    </row>
    <row r="874" spans="1:50" ht="30" customHeight="1">
      <c r="A874" s="372">
        <v>5</v>
      </c>
      <c r="B874" s="372">
        <v>1</v>
      </c>
      <c r="C874" s="326" t="s">
        <v>519</v>
      </c>
      <c r="D874" s="326"/>
      <c r="E874" s="326"/>
      <c r="F874" s="326"/>
      <c r="G874" s="326"/>
      <c r="H874" s="326"/>
      <c r="I874" s="326"/>
      <c r="J874" s="327">
        <v>2000020473537</v>
      </c>
      <c r="K874" s="328"/>
      <c r="L874" s="328"/>
      <c r="M874" s="328"/>
      <c r="N874" s="328"/>
      <c r="O874" s="328"/>
      <c r="P874" s="329" t="s">
        <v>524</v>
      </c>
      <c r="Q874" s="329"/>
      <c r="R874" s="329"/>
      <c r="S874" s="329"/>
      <c r="T874" s="329"/>
      <c r="U874" s="329"/>
      <c r="V874" s="329"/>
      <c r="W874" s="329"/>
      <c r="X874" s="329"/>
      <c r="Y874" s="330">
        <v>8</v>
      </c>
      <c r="Z874" s="331"/>
      <c r="AA874" s="331"/>
      <c r="AB874" s="332"/>
      <c r="AC874" s="333" t="s">
        <v>512</v>
      </c>
      <c r="AD874" s="333"/>
      <c r="AE874" s="333"/>
      <c r="AF874" s="333"/>
      <c r="AG874" s="333"/>
      <c r="AH874" s="351" t="s">
        <v>559</v>
      </c>
      <c r="AI874" s="352"/>
      <c r="AJ874" s="352"/>
      <c r="AK874" s="352"/>
      <c r="AL874" s="351" t="s">
        <v>559</v>
      </c>
      <c r="AM874" s="352"/>
      <c r="AN874" s="352"/>
      <c r="AO874" s="352"/>
      <c r="AP874" s="339" t="s">
        <v>470</v>
      </c>
      <c r="AQ874" s="339"/>
      <c r="AR874" s="339"/>
      <c r="AS874" s="339"/>
      <c r="AT874" s="339"/>
      <c r="AU874" s="339"/>
      <c r="AV874" s="339"/>
      <c r="AW874" s="339"/>
      <c r="AX874" s="339"/>
    </row>
    <row r="875" spans="1:50" ht="30" customHeight="1">
      <c r="A875" s="372">
        <v>6</v>
      </c>
      <c r="B875" s="372">
        <v>1</v>
      </c>
      <c r="C875" s="326" t="s">
        <v>520</v>
      </c>
      <c r="D875" s="326"/>
      <c r="E875" s="326"/>
      <c r="F875" s="326"/>
      <c r="G875" s="326"/>
      <c r="H875" s="326"/>
      <c r="I875" s="326"/>
      <c r="J875" s="327">
        <v>2000020473545</v>
      </c>
      <c r="K875" s="328"/>
      <c r="L875" s="328"/>
      <c r="M875" s="328"/>
      <c r="N875" s="328"/>
      <c r="O875" s="328"/>
      <c r="P875" s="329" t="s">
        <v>524</v>
      </c>
      <c r="Q875" s="329"/>
      <c r="R875" s="329"/>
      <c r="S875" s="329"/>
      <c r="T875" s="329"/>
      <c r="U875" s="329"/>
      <c r="V875" s="329"/>
      <c r="W875" s="329"/>
      <c r="X875" s="329"/>
      <c r="Y875" s="330">
        <v>4</v>
      </c>
      <c r="Z875" s="331"/>
      <c r="AA875" s="331"/>
      <c r="AB875" s="332"/>
      <c r="AC875" s="333" t="s">
        <v>512</v>
      </c>
      <c r="AD875" s="333"/>
      <c r="AE875" s="333"/>
      <c r="AF875" s="333"/>
      <c r="AG875" s="333"/>
      <c r="AH875" s="351" t="s">
        <v>559</v>
      </c>
      <c r="AI875" s="352"/>
      <c r="AJ875" s="352"/>
      <c r="AK875" s="352"/>
      <c r="AL875" s="351" t="s">
        <v>559</v>
      </c>
      <c r="AM875" s="352"/>
      <c r="AN875" s="352"/>
      <c r="AO875" s="352"/>
      <c r="AP875" s="339" t="s">
        <v>470</v>
      </c>
      <c r="AQ875" s="339"/>
      <c r="AR875" s="339"/>
      <c r="AS875" s="339"/>
      <c r="AT875" s="339"/>
      <c r="AU875" s="339"/>
      <c r="AV875" s="339"/>
      <c r="AW875" s="339"/>
      <c r="AX875" s="339"/>
    </row>
    <row r="876" spans="1:50" ht="30" customHeight="1">
      <c r="A876" s="372">
        <v>7</v>
      </c>
      <c r="B876" s="372">
        <v>1</v>
      </c>
      <c r="C876" s="326" t="s">
        <v>521</v>
      </c>
      <c r="D876" s="326"/>
      <c r="E876" s="326"/>
      <c r="F876" s="326"/>
      <c r="G876" s="326"/>
      <c r="H876" s="326"/>
      <c r="I876" s="326"/>
      <c r="J876" s="327">
        <v>5000020473146</v>
      </c>
      <c r="K876" s="328"/>
      <c r="L876" s="328"/>
      <c r="M876" s="328"/>
      <c r="N876" s="328"/>
      <c r="O876" s="328"/>
      <c r="P876" s="329" t="s">
        <v>526</v>
      </c>
      <c r="Q876" s="329"/>
      <c r="R876" s="329"/>
      <c r="S876" s="329"/>
      <c r="T876" s="329"/>
      <c r="U876" s="329"/>
      <c r="V876" s="329"/>
      <c r="W876" s="329"/>
      <c r="X876" s="329"/>
      <c r="Y876" s="330">
        <v>4</v>
      </c>
      <c r="Z876" s="331"/>
      <c r="AA876" s="331"/>
      <c r="AB876" s="332"/>
      <c r="AC876" s="333" t="s">
        <v>512</v>
      </c>
      <c r="AD876" s="333"/>
      <c r="AE876" s="333"/>
      <c r="AF876" s="333"/>
      <c r="AG876" s="333"/>
      <c r="AH876" s="351" t="s">
        <v>559</v>
      </c>
      <c r="AI876" s="352"/>
      <c r="AJ876" s="352"/>
      <c r="AK876" s="352"/>
      <c r="AL876" s="351" t="s">
        <v>559</v>
      </c>
      <c r="AM876" s="352"/>
      <c r="AN876" s="352"/>
      <c r="AO876" s="352"/>
      <c r="AP876" s="339" t="s">
        <v>470</v>
      </c>
      <c r="AQ876" s="339"/>
      <c r="AR876" s="339"/>
      <c r="AS876" s="339"/>
      <c r="AT876" s="339"/>
      <c r="AU876" s="339"/>
      <c r="AV876" s="339"/>
      <c r="AW876" s="339"/>
      <c r="AX876" s="339"/>
    </row>
    <row r="877" spans="1:50" ht="30" customHeight="1">
      <c r="A877" s="372">
        <v>8</v>
      </c>
      <c r="B877" s="372">
        <v>1</v>
      </c>
      <c r="C877" s="326" t="s">
        <v>522</v>
      </c>
      <c r="D877" s="326"/>
      <c r="E877" s="326"/>
      <c r="F877" s="326"/>
      <c r="G877" s="326"/>
      <c r="H877" s="326"/>
      <c r="I877" s="326"/>
      <c r="J877" s="327">
        <v>5000020473154</v>
      </c>
      <c r="K877" s="328"/>
      <c r="L877" s="328"/>
      <c r="M877" s="328"/>
      <c r="N877" s="328"/>
      <c r="O877" s="328"/>
      <c r="P877" s="329" t="s">
        <v>524</v>
      </c>
      <c r="Q877" s="329"/>
      <c r="R877" s="329"/>
      <c r="S877" s="329"/>
      <c r="T877" s="329"/>
      <c r="U877" s="329"/>
      <c r="V877" s="329"/>
      <c r="W877" s="329"/>
      <c r="X877" s="329"/>
      <c r="Y877" s="330">
        <v>2</v>
      </c>
      <c r="Z877" s="331"/>
      <c r="AA877" s="331"/>
      <c r="AB877" s="332"/>
      <c r="AC877" s="333" t="s">
        <v>512</v>
      </c>
      <c r="AD877" s="333"/>
      <c r="AE877" s="333"/>
      <c r="AF877" s="333"/>
      <c r="AG877" s="333"/>
      <c r="AH877" s="351" t="s">
        <v>559</v>
      </c>
      <c r="AI877" s="352"/>
      <c r="AJ877" s="352"/>
      <c r="AK877" s="352"/>
      <c r="AL877" s="351" t="s">
        <v>559</v>
      </c>
      <c r="AM877" s="352"/>
      <c r="AN877" s="352"/>
      <c r="AO877" s="352"/>
      <c r="AP877" s="339" t="s">
        <v>470</v>
      </c>
      <c r="AQ877" s="339"/>
      <c r="AR877" s="339"/>
      <c r="AS877" s="339"/>
      <c r="AT877" s="339"/>
      <c r="AU877" s="339"/>
      <c r="AV877" s="339"/>
      <c r="AW877" s="339"/>
      <c r="AX877" s="339"/>
    </row>
    <row r="878" spans="1:50" ht="30" customHeight="1">
      <c r="A878" s="372">
        <v>9</v>
      </c>
      <c r="B878" s="372">
        <v>1</v>
      </c>
      <c r="C878" s="326" t="s">
        <v>523</v>
      </c>
      <c r="D878" s="326"/>
      <c r="E878" s="326"/>
      <c r="F878" s="326"/>
      <c r="G878" s="326"/>
      <c r="H878" s="326"/>
      <c r="I878" s="326"/>
      <c r="J878" s="327">
        <v>9000020473596</v>
      </c>
      <c r="K878" s="328"/>
      <c r="L878" s="328"/>
      <c r="M878" s="328"/>
      <c r="N878" s="328"/>
      <c r="O878" s="328"/>
      <c r="P878" s="329" t="s">
        <v>524</v>
      </c>
      <c r="Q878" s="329"/>
      <c r="R878" s="329"/>
      <c r="S878" s="329"/>
      <c r="T878" s="329"/>
      <c r="U878" s="329"/>
      <c r="V878" s="329"/>
      <c r="W878" s="329"/>
      <c r="X878" s="329"/>
      <c r="Y878" s="330">
        <v>2</v>
      </c>
      <c r="Z878" s="331"/>
      <c r="AA878" s="331"/>
      <c r="AB878" s="332"/>
      <c r="AC878" s="333" t="s">
        <v>512</v>
      </c>
      <c r="AD878" s="333"/>
      <c r="AE878" s="333"/>
      <c r="AF878" s="333"/>
      <c r="AG878" s="333"/>
      <c r="AH878" s="351" t="s">
        <v>559</v>
      </c>
      <c r="AI878" s="352"/>
      <c r="AJ878" s="352"/>
      <c r="AK878" s="352"/>
      <c r="AL878" s="351" t="s">
        <v>559</v>
      </c>
      <c r="AM878" s="352"/>
      <c r="AN878" s="352"/>
      <c r="AO878" s="352"/>
      <c r="AP878" s="339" t="s">
        <v>470</v>
      </c>
      <c r="AQ878" s="339"/>
      <c r="AR878" s="339"/>
      <c r="AS878" s="339"/>
      <c r="AT878" s="339"/>
      <c r="AU878" s="339"/>
      <c r="AV878" s="339"/>
      <c r="AW878" s="339"/>
      <c r="AX878" s="339"/>
    </row>
    <row r="879" spans="1:50" ht="30" customHeight="1">
      <c r="A879" s="372">
        <v>10</v>
      </c>
      <c r="B879" s="372">
        <v>1</v>
      </c>
      <c r="C879" s="340" t="s">
        <v>544</v>
      </c>
      <c r="D879" s="326"/>
      <c r="E879" s="326"/>
      <c r="F879" s="326"/>
      <c r="G879" s="326"/>
      <c r="H879" s="326"/>
      <c r="I879" s="326"/>
      <c r="J879" s="327">
        <v>7000020473821</v>
      </c>
      <c r="K879" s="328"/>
      <c r="L879" s="328"/>
      <c r="M879" s="328"/>
      <c r="N879" s="328"/>
      <c r="O879" s="328"/>
      <c r="P879" s="341" t="s">
        <v>545</v>
      </c>
      <c r="Q879" s="329"/>
      <c r="R879" s="329"/>
      <c r="S879" s="329"/>
      <c r="T879" s="329"/>
      <c r="U879" s="329"/>
      <c r="V879" s="329"/>
      <c r="W879" s="329"/>
      <c r="X879" s="329"/>
      <c r="Y879" s="330">
        <v>2</v>
      </c>
      <c r="Z879" s="331"/>
      <c r="AA879" s="331"/>
      <c r="AB879" s="332"/>
      <c r="AC879" s="333" t="s">
        <v>512</v>
      </c>
      <c r="AD879" s="333"/>
      <c r="AE879" s="333"/>
      <c r="AF879" s="333"/>
      <c r="AG879" s="333"/>
      <c r="AH879" s="351" t="s">
        <v>559</v>
      </c>
      <c r="AI879" s="352"/>
      <c r="AJ879" s="352"/>
      <c r="AK879" s="352"/>
      <c r="AL879" s="351" t="s">
        <v>559</v>
      </c>
      <c r="AM879" s="352"/>
      <c r="AN879" s="352"/>
      <c r="AO879" s="352"/>
      <c r="AP879" s="339" t="s">
        <v>470</v>
      </c>
      <c r="AQ879" s="339"/>
      <c r="AR879" s="339"/>
      <c r="AS879" s="339"/>
      <c r="AT879" s="339"/>
      <c r="AU879" s="339"/>
      <c r="AV879" s="339"/>
      <c r="AW879" s="339"/>
      <c r="AX879" s="339"/>
    </row>
    <row r="880" spans="1:50" ht="30" customHeight="1" hidden="1">
      <c r="A880" s="372">
        <v>11</v>
      </c>
      <c r="B880" s="372">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72">
        <v>12</v>
      </c>
      <c r="B881" s="372">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72">
        <v>13</v>
      </c>
      <c r="B882" s="372">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72">
        <v>14</v>
      </c>
      <c r="B883" s="372">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72">
        <v>15</v>
      </c>
      <c r="B884" s="372">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72">
        <v>16</v>
      </c>
      <c r="B885" s="372">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72">
        <v>17</v>
      </c>
      <c r="B886" s="372">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72">
        <v>18</v>
      </c>
      <c r="B887" s="372">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72">
        <v>19</v>
      </c>
      <c r="B888" s="372">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72">
        <v>20</v>
      </c>
      <c r="B889" s="372">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72">
        <v>21</v>
      </c>
      <c r="B890" s="372">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72">
        <v>22</v>
      </c>
      <c r="B891" s="372">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72">
        <v>23</v>
      </c>
      <c r="B892" s="372">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72">
        <v>24</v>
      </c>
      <c r="B893" s="372">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72">
        <v>25</v>
      </c>
      <c r="B894" s="372">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72">
        <v>26</v>
      </c>
      <c r="B895" s="372">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72">
        <v>27</v>
      </c>
      <c r="B896" s="372">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72">
        <v>28</v>
      </c>
      <c r="B897" s="372">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72">
        <v>29</v>
      </c>
      <c r="B898" s="372">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72">
        <v>30</v>
      </c>
      <c r="B899" s="372">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527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353</v>
      </c>
      <c r="K902" s="344"/>
      <c r="L902" s="344"/>
      <c r="M902" s="344"/>
      <c r="N902" s="344"/>
      <c r="O902" s="344"/>
      <c r="P902" s="345" t="s">
        <v>325</v>
      </c>
      <c r="Q902" s="345"/>
      <c r="R902" s="345"/>
      <c r="S902" s="345"/>
      <c r="T902" s="345"/>
      <c r="U902" s="345"/>
      <c r="V902" s="345"/>
      <c r="W902" s="345"/>
      <c r="X902" s="345"/>
      <c r="Y902" s="346" t="s">
        <v>350</v>
      </c>
      <c r="Z902" s="347"/>
      <c r="AA902" s="347"/>
      <c r="AB902" s="347"/>
      <c r="AC902" s="128" t="s">
        <v>393</v>
      </c>
      <c r="AD902" s="128"/>
      <c r="AE902" s="128"/>
      <c r="AF902" s="128"/>
      <c r="AG902" s="128"/>
      <c r="AH902" s="346" t="s">
        <v>425</v>
      </c>
      <c r="AI902" s="343"/>
      <c r="AJ902" s="343"/>
      <c r="AK902" s="343"/>
      <c r="AL902" s="343" t="s">
        <v>21</v>
      </c>
      <c r="AM902" s="343"/>
      <c r="AN902" s="343"/>
      <c r="AO902" s="348"/>
      <c r="AP902" s="349" t="s">
        <v>354</v>
      </c>
      <c r="AQ902" s="349"/>
      <c r="AR902" s="349"/>
      <c r="AS902" s="349"/>
      <c r="AT902" s="349"/>
      <c r="AU902" s="349"/>
      <c r="AV902" s="349"/>
      <c r="AW902" s="349"/>
      <c r="AX902" s="349"/>
    </row>
    <row r="903" spans="1:50" ht="30" customHeight="1">
      <c r="A903" s="372">
        <v>1</v>
      </c>
      <c r="B903" s="372">
        <v>1</v>
      </c>
      <c r="C903" s="326" t="s">
        <v>528</v>
      </c>
      <c r="D903" s="326"/>
      <c r="E903" s="326"/>
      <c r="F903" s="326"/>
      <c r="G903" s="326"/>
      <c r="H903" s="326"/>
      <c r="I903" s="326"/>
      <c r="J903" s="327">
        <v>1360005003275</v>
      </c>
      <c r="K903" s="328"/>
      <c r="L903" s="328"/>
      <c r="M903" s="328"/>
      <c r="N903" s="328"/>
      <c r="O903" s="328"/>
      <c r="P903" s="329" t="s">
        <v>530</v>
      </c>
      <c r="Q903" s="329"/>
      <c r="R903" s="329"/>
      <c r="S903" s="329"/>
      <c r="T903" s="329"/>
      <c r="U903" s="329"/>
      <c r="V903" s="329"/>
      <c r="W903" s="329"/>
      <c r="X903" s="329"/>
      <c r="Y903" s="330">
        <v>5</v>
      </c>
      <c r="Z903" s="331"/>
      <c r="AA903" s="331"/>
      <c r="AB903" s="332"/>
      <c r="AC903" s="342" t="s">
        <v>512</v>
      </c>
      <c r="AD903" s="350"/>
      <c r="AE903" s="350"/>
      <c r="AF903" s="350"/>
      <c r="AG903" s="350"/>
      <c r="AH903" s="351" t="s">
        <v>559</v>
      </c>
      <c r="AI903" s="352"/>
      <c r="AJ903" s="352"/>
      <c r="AK903" s="352"/>
      <c r="AL903" s="351" t="s">
        <v>559</v>
      </c>
      <c r="AM903" s="352"/>
      <c r="AN903" s="352"/>
      <c r="AO903" s="352"/>
      <c r="AP903" s="339" t="s">
        <v>470</v>
      </c>
      <c r="AQ903" s="339"/>
      <c r="AR903" s="339"/>
      <c r="AS903" s="339"/>
      <c r="AT903" s="339"/>
      <c r="AU903" s="339"/>
      <c r="AV903" s="339"/>
      <c r="AW903" s="339"/>
      <c r="AX903" s="339"/>
    </row>
    <row r="904" spans="1:50" ht="30" customHeight="1">
      <c r="A904" s="372">
        <v>2</v>
      </c>
      <c r="B904" s="372">
        <v>1</v>
      </c>
      <c r="C904" s="326" t="s">
        <v>529</v>
      </c>
      <c r="D904" s="326"/>
      <c r="E904" s="326"/>
      <c r="F904" s="326"/>
      <c r="G904" s="326"/>
      <c r="H904" s="326"/>
      <c r="I904" s="326"/>
      <c r="J904" s="327">
        <v>7360005001769</v>
      </c>
      <c r="K904" s="328"/>
      <c r="L904" s="328"/>
      <c r="M904" s="328"/>
      <c r="N904" s="328"/>
      <c r="O904" s="328"/>
      <c r="P904" s="329" t="s">
        <v>530</v>
      </c>
      <c r="Q904" s="329"/>
      <c r="R904" s="329"/>
      <c r="S904" s="329"/>
      <c r="T904" s="329"/>
      <c r="U904" s="329"/>
      <c r="V904" s="329"/>
      <c r="W904" s="329"/>
      <c r="X904" s="329"/>
      <c r="Y904" s="330">
        <v>0</v>
      </c>
      <c r="Z904" s="331"/>
      <c r="AA904" s="331"/>
      <c r="AB904" s="332"/>
      <c r="AC904" s="342" t="s">
        <v>512</v>
      </c>
      <c r="AD904" s="342"/>
      <c r="AE904" s="342"/>
      <c r="AF904" s="342"/>
      <c r="AG904" s="342"/>
      <c r="AH904" s="351" t="s">
        <v>559</v>
      </c>
      <c r="AI904" s="352"/>
      <c r="AJ904" s="352"/>
      <c r="AK904" s="352"/>
      <c r="AL904" s="351" t="s">
        <v>559</v>
      </c>
      <c r="AM904" s="352"/>
      <c r="AN904" s="352"/>
      <c r="AO904" s="352"/>
      <c r="AP904" s="339" t="s">
        <v>470</v>
      </c>
      <c r="AQ904" s="339"/>
      <c r="AR904" s="339"/>
      <c r="AS904" s="339"/>
      <c r="AT904" s="339"/>
      <c r="AU904" s="339"/>
      <c r="AV904" s="339"/>
      <c r="AW904" s="339"/>
      <c r="AX904" s="339"/>
    </row>
    <row r="905" spans="1:50" ht="30" customHeight="1" hidden="1">
      <c r="A905" s="372">
        <v>3</v>
      </c>
      <c r="B905" s="372">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72">
        <v>4</v>
      </c>
      <c r="B906" s="372">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72">
        <v>5</v>
      </c>
      <c r="B907" s="372">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72">
        <v>6</v>
      </c>
      <c r="B908" s="372">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72">
        <v>7</v>
      </c>
      <c r="B909" s="372">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72">
        <v>8</v>
      </c>
      <c r="B910" s="372">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72">
        <v>9</v>
      </c>
      <c r="B911" s="372">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72">
        <v>10</v>
      </c>
      <c r="B912" s="372">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72">
        <v>11</v>
      </c>
      <c r="B913" s="372">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72">
        <v>12</v>
      </c>
      <c r="B914" s="372">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72">
        <v>13</v>
      </c>
      <c r="B915" s="372">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72">
        <v>14</v>
      </c>
      <c r="B916" s="372">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72">
        <v>15</v>
      </c>
      <c r="B917" s="372">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72">
        <v>16</v>
      </c>
      <c r="B918" s="372">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72">
        <v>17</v>
      </c>
      <c r="B919" s="372">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72">
        <v>18</v>
      </c>
      <c r="B920" s="372">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72">
        <v>19</v>
      </c>
      <c r="B921" s="372">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72">
        <v>20</v>
      </c>
      <c r="B922" s="372">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72">
        <v>21</v>
      </c>
      <c r="B923" s="372">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72">
        <v>22</v>
      </c>
      <c r="B924" s="372">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72">
        <v>23</v>
      </c>
      <c r="B925" s="372">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72">
        <v>24</v>
      </c>
      <c r="B926" s="372">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72">
        <v>25</v>
      </c>
      <c r="B927" s="372">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72">
        <v>26</v>
      </c>
      <c r="B928" s="372">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72">
        <v>27</v>
      </c>
      <c r="B929" s="372">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72">
        <v>28</v>
      </c>
      <c r="B930" s="372">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72">
        <v>29</v>
      </c>
      <c r="B931" s="372">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72">
        <v>30</v>
      </c>
      <c r="B932" s="372">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531</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353</v>
      </c>
      <c r="K935" s="344"/>
      <c r="L935" s="344"/>
      <c r="M935" s="344"/>
      <c r="N935" s="344"/>
      <c r="O935" s="344"/>
      <c r="P935" s="345" t="s">
        <v>325</v>
      </c>
      <c r="Q935" s="345"/>
      <c r="R935" s="345"/>
      <c r="S935" s="345"/>
      <c r="T935" s="345"/>
      <c r="U935" s="345"/>
      <c r="V935" s="345"/>
      <c r="W935" s="345"/>
      <c r="X935" s="345"/>
      <c r="Y935" s="346" t="s">
        <v>350</v>
      </c>
      <c r="Z935" s="347"/>
      <c r="AA935" s="347"/>
      <c r="AB935" s="347"/>
      <c r="AC935" s="128" t="s">
        <v>393</v>
      </c>
      <c r="AD935" s="128"/>
      <c r="AE935" s="128"/>
      <c r="AF935" s="128"/>
      <c r="AG935" s="128"/>
      <c r="AH935" s="346" t="s">
        <v>425</v>
      </c>
      <c r="AI935" s="343"/>
      <c r="AJ935" s="343"/>
      <c r="AK935" s="343"/>
      <c r="AL935" s="343" t="s">
        <v>21</v>
      </c>
      <c r="AM935" s="343"/>
      <c r="AN935" s="343"/>
      <c r="AO935" s="348"/>
      <c r="AP935" s="349" t="s">
        <v>354</v>
      </c>
      <c r="AQ935" s="349"/>
      <c r="AR935" s="349"/>
      <c r="AS935" s="349"/>
      <c r="AT935" s="349"/>
      <c r="AU935" s="349"/>
      <c r="AV935" s="349"/>
      <c r="AW935" s="349"/>
      <c r="AX935" s="349"/>
    </row>
    <row r="936" spans="1:50" ht="30" customHeight="1">
      <c r="A936" s="372">
        <v>1</v>
      </c>
      <c r="B936" s="372">
        <v>1</v>
      </c>
      <c r="C936" s="326" t="s">
        <v>532</v>
      </c>
      <c r="D936" s="326"/>
      <c r="E936" s="326"/>
      <c r="F936" s="326"/>
      <c r="G936" s="326"/>
      <c r="H936" s="326"/>
      <c r="I936" s="326"/>
      <c r="J936" s="327">
        <v>3360005003331</v>
      </c>
      <c r="K936" s="328"/>
      <c r="L936" s="328"/>
      <c r="M936" s="328"/>
      <c r="N936" s="328"/>
      <c r="O936" s="328"/>
      <c r="P936" s="329" t="s">
        <v>534</v>
      </c>
      <c r="Q936" s="329"/>
      <c r="R936" s="329"/>
      <c r="S936" s="329"/>
      <c r="T936" s="329"/>
      <c r="U936" s="329"/>
      <c r="V936" s="329"/>
      <c r="W936" s="329"/>
      <c r="X936" s="329"/>
      <c r="Y936" s="330">
        <v>10</v>
      </c>
      <c r="Z936" s="331"/>
      <c r="AA936" s="331"/>
      <c r="AB936" s="332"/>
      <c r="AC936" s="342" t="s">
        <v>431</v>
      </c>
      <c r="AD936" s="350"/>
      <c r="AE936" s="350"/>
      <c r="AF936" s="350"/>
      <c r="AG936" s="350"/>
      <c r="AH936" s="351" t="s">
        <v>559</v>
      </c>
      <c r="AI936" s="352"/>
      <c r="AJ936" s="352"/>
      <c r="AK936" s="352"/>
      <c r="AL936" s="336">
        <v>96.632</v>
      </c>
      <c r="AM936" s="337"/>
      <c r="AN936" s="337"/>
      <c r="AO936" s="338"/>
      <c r="AP936" s="339" t="s">
        <v>470</v>
      </c>
      <c r="AQ936" s="339"/>
      <c r="AR936" s="339"/>
      <c r="AS936" s="339"/>
      <c r="AT936" s="339"/>
      <c r="AU936" s="339"/>
      <c r="AV936" s="339"/>
      <c r="AW936" s="339"/>
      <c r="AX936" s="339"/>
    </row>
    <row r="937" spans="1:50" ht="30" customHeight="1">
      <c r="A937" s="372">
        <v>2</v>
      </c>
      <c r="B937" s="372">
        <v>1</v>
      </c>
      <c r="C937" s="326" t="s">
        <v>528</v>
      </c>
      <c r="D937" s="326"/>
      <c r="E937" s="326"/>
      <c r="F937" s="326"/>
      <c r="G937" s="326"/>
      <c r="H937" s="326"/>
      <c r="I937" s="326"/>
      <c r="J937" s="327">
        <v>1360005003275</v>
      </c>
      <c r="K937" s="328"/>
      <c r="L937" s="328"/>
      <c r="M937" s="328"/>
      <c r="N937" s="328"/>
      <c r="O937" s="328"/>
      <c r="P937" s="341" t="s">
        <v>548</v>
      </c>
      <c r="Q937" s="329"/>
      <c r="R937" s="329"/>
      <c r="S937" s="329"/>
      <c r="T937" s="329"/>
      <c r="U937" s="329"/>
      <c r="V937" s="329"/>
      <c r="W937" s="329"/>
      <c r="X937" s="329"/>
      <c r="Y937" s="330">
        <v>9</v>
      </c>
      <c r="Z937" s="331"/>
      <c r="AA937" s="331"/>
      <c r="AB937" s="332"/>
      <c r="AC937" s="342" t="s">
        <v>431</v>
      </c>
      <c r="AD937" s="342"/>
      <c r="AE937" s="342"/>
      <c r="AF937" s="342"/>
      <c r="AG937" s="342"/>
      <c r="AH937" s="351" t="s">
        <v>559</v>
      </c>
      <c r="AI937" s="352"/>
      <c r="AJ937" s="352"/>
      <c r="AK937" s="352"/>
      <c r="AL937" s="336">
        <v>97.873</v>
      </c>
      <c r="AM937" s="337"/>
      <c r="AN937" s="337"/>
      <c r="AO937" s="338"/>
      <c r="AP937" s="339" t="s">
        <v>470</v>
      </c>
      <c r="AQ937" s="339"/>
      <c r="AR937" s="339"/>
      <c r="AS937" s="339"/>
      <c r="AT937" s="339"/>
      <c r="AU937" s="339"/>
      <c r="AV937" s="339"/>
      <c r="AW937" s="339"/>
      <c r="AX937" s="339"/>
    </row>
    <row r="938" spans="1:50" ht="30" customHeight="1">
      <c r="A938" s="372">
        <v>3</v>
      </c>
      <c r="B938" s="372">
        <v>1</v>
      </c>
      <c r="C938" s="340" t="s">
        <v>546</v>
      </c>
      <c r="D938" s="326"/>
      <c r="E938" s="326"/>
      <c r="F938" s="326"/>
      <c r="G938" s="326"/>
      <c r="H938" s="326"/>
      <c r="I938" s="326"/>
      <c r="J938" s="327">
        <v>9360001013832</v>
      </c>
      <c r="K938" s="328"/>
      <c r="L938" s="328"/>
      <c r="M938" s="328"/>
      <c r="N938" s="328"/>
      <c r="O938" s="328"/>
      <c r="P938" s="341" t="s">
        <v>535</v>
      </c>
      <c r="Q938" s="329"/>
      <c r="R938" s="329"/>
      <c r="S938" s="329"/>
      <c r="T938" s="329"/>
      <c r="U938" s="329"/>
      <c r="V938" s="329"/>
      <c r="W938" s="329"/>
      <c r="X938" s="329"/>
      <c r="Y938" s="330">
        <v>7</v>
      </c>
      <c r="Z938" s="331"/>
      <c r="AA938" s="331"/>
      <c r="AB938" s="332"/>
      <c r="AC938" s="342" t="s">
        <v>431</v>
      </c>
      <c r="AD938" s="342"/>
      <c r="AE938" s="342"/>
      <c r="AF938" s="342"/>
      <c r="AG938" s="342"/>
      <c r="AH938" s="351" t="s">
        <v>559</v>
      </c>
      <c r="AI938" s="352"/>
      <c r="AJ938" s="352"/>
      <c r="AK938" s="352"/>
      <c r="AL938" s="336">
        <v>96.266</v>
      </c>
      <c r="AM938" s="337"/>
      <c r="AN938" s="337"/>
      <c r="AO938" s="338"/>
      <c r="AP938" s="339" t="s">
        <v>470</v>
      </c>
      <c r="AQ938" s="339"/>
      <c r="AR938" s="339"/>
      <c r="AS938" s="339"/>
      <c r="AT938" s="339"/>
      <c r="AU938" s="339"/>
      <c r="AV938" s="339"/>
      <c r="AW938" s="339"/>
      <c r="AX938" s="339"/>
    </row>
    <row r="939" spans="1:50" ht="30" customHeight="1">
      <c r="A939" s="372">
        <v>4</v>
      </c>
      <c r="B939" s="372">
        <v>1</v>
      </c>
      <c r="C939" s="340" t="s">
        <v>547</v>
      </c>
      <c r="D939" s="326"/>
      <c r="E939" s="326"/>
      <c r="F939" s="326"/>
      <c r="G939" s="326"/>
      <c r="H939" s="326"/>
      <c r="I939" s="326"/>
      <c r="J939" s="327">
        <v>2360002012534</v>
      </c>
      <c r="K939" s="328"/>
      <c r="L939" s="328"/>
      <c r="M939" s="328"/>
      <c r="N939" s="328"/>
      <c r="O939" s="328"/>
      <c r="P939" s="341" t="s">
        <v>535</v>
      </c>
      <c r="Q939" s="329"/>
      <c r="R939" s="329"/>
      <c r="S939" s="329"/>
      <c r="T939" s="329"/>
      <c r="U939" s="329"/>
      <c r="V939" s="329"/>
      <c r="W939" s="329"/>
      <c r="X939" s="329"/>
      <c r="Y939" s="330">
        <v>7</v>
      </c>
      <c r="Z939" s="331"/>
      <c r="AA939" s="331"/>
      <c r="AB939" s="332"/>
      <c r="AC939" s="342" t="s">
        <v>431</v>
      </c>
      <c r="AD939" s="342"/>
      <c r="AE939" s="342"/>
      <c r="AF939" s="342"/>
      <c r="AG939" s="342"/>
      <c r="AH939" s="351" t="s">
        <v>559</v>
      </c>
      <c r="AI939" s="352"/>
      <c r="AJ939" s="352"/>
      <c r="AK939" s="352"/>
      <c r="AL939" s="336">
        <v>91.886</v>
      </c>
      <c r="AM939" s="337"/>
      <c r="AN939" s="337"/>
      <c r="AO939" s="338"/>
      <c r="AP939" s="339" t="s">
        <v>470</v>
      </c>
      <c r="AQ939" s="339"/>
      <c r="AR939" s="339"/>
      <c r="AS939" s="339"/>
      <c r="AT939" s="339"/>
      <c r="AU939" s="339"/>
      <c r="AV939" s="339"/>
      <c r="AW939" s="339"/>
      <c r="AX939" s="339"/>
    </row>
    <row r="940" spans="1:50" ht="30" customHeight="1">
      <c r="A940" s="372">
        <v>5</v>
      </c>
      <c r="B940" s="372">
        <v>1</v>
      </c>
      <c r="C940" s="340" t="s">
        <v>552</v>
      </c>
      <c r="D940" s="326"/>
      <c r="E940" s="326"/>
      <c r="F940" s="326"/>
      <c r="G940" s="326"/>
      <c r="H940" s="326"/>
      <c r="I940" s="326"/>
      <c r="J940" s="327">
        <v>3360001013895</v>
      </c>
      <c r="K940" s="328"/>
      <c r="L940" s="328"/>
      <c r="M940" s="328"/>
      <c r="N940" s="328"/>
      <c r="O940" s="328"/>
      <c r="P940" s="329" t="s">
        <v>535</v>
      </c>
      <c r="Q940" s="329"/>
      <c r="R940" s="329"/>
      <c r="S940" s="329"/>
      <c r="T940" s="329"/>
      <c r="U940" s="329"/>
      <c r="V940" s="329"/>
      <c r="W940" s="329"/>
      <c r="X940" s="329"/>
      <c r="Y940" s="330">
        <v>4</v>
      </c>
      <c r="Z940" s="331"/>
      <c r="AA940" s="331"/>
      <c r="AB940" s="332"/>
      <c r="AC940" s="333" t="s">
        <v>431</v>
      </c>
      <c r="AD940" s="333"/>
      <c r="AE940" s="333"/>
      <c r="AF940" s="333"/>
      <c r="AG940" s="333"/>
      <c r="AH940" s="351" t="s">
        <v>559</v>
      </c>
      <c r="AI940" s="352"/>
      <c r="AJ940" s="352"/>
      <c r="AK940" s="352"/>
      <c r="AL940" s="336">
        <v>97.189</v>
      </c>
      <c r="AM940" s="337"/>
      <c r="AN940" s="337"/>
      <c r="AO940" s="338"/>
      <c r="AP940" s="339" t="s">
        <v>470</v>
      </c>
      <c r="AQ940" s="339"/>
      <c r="AR940" s="339"/>
      <c r="AS940" s="339"/>
      <c r="AT940" s="339"/>
      <c r="AU940" s="339"/>
      <c r="AV940" s="339"/>
      <c r="AW940" s="339"/>
      <c r="AX940" s="339"/>
    </row>
    <row r="941" spans="1:50" ht="30" customHeight="1">
      <c r="A941" s="372">
        <v>6</v>
      </c>
      <c r="B941" s="372">
        <v>1</v>
      </c>
      <c r="C941" s="340" t="s">
        <v>549</v>
      </c>
      <c r="D941" s="326"/>
      <c r="E941" s="326"/>
      <c r="F941" s="326"/>
      <c r="G941" s="326"/>
      <c r="H941" s="326"/>
      <c r="I941" s="326"/>
      <c r="J941" s="361">
        <v>5360002001930</v>
      </c>
      <c r="K941" s="362"/>
      <c r="L941" s="362"/>
      <c r="M941" s="362"/>
      <c r="N941" s="362"/>
      <c r="O941" s="363"/>
      <c r="P941" s="364" t="s">
        <v>535</v>
      </c>
      <c r="Q941" s="365"/>
      <c r="R941" s="365"/>
      <c r="S941" s="365"/>
      <c r="T941" s="365"/>
      <c r="U941" s="365"/>
      <c r="V941" s="365"/>
      <c r="W941" s="365"/>
      <c r="X941" s="366"/>
      <c r="Y941" s="330">
        <v>3</v>
      </c>
      <c r="Z941" s="331"/>
      <c r="AA941" s="331"/>
      <c r="AB941" s="332"/>
      <c r="AC941" s="367" t="s">
        <v>431</v>
      </c>
      <c r="AD941" s="368"/>
      <c r="AE941" s="368"/>
      <c r="AF941" s="368"/>
      <c r="AG941" s="369"/>
      <c r="AH941" s="351" t="s">
        <v>559</v>
      </c>
      <c r="AI941" s="352"/>
      <c r="AJ941" s="352"/>
      <c r="AK941" s="352"/>
      <c r="AL941" s="336">
        <v>85.742</v>
      </c>
      <c r="AM941" s="337"/>
      <c r="AN941" s="337"/>
      <c r="AO941" s="338"/>
      <c r="AP941" s="339" t="s">
        <v>470</v>
      </c>
      <c r="AQ941" s="339"/>
      <c r="AR941" s="339"/>
      <c r="AS941" s="339"/>
      <c r="AT941" s="339"/>
      <c r="AU941" s="339"/>
      <c r="AV941" s="339"/>
      <c r="AW941" s="339"/>
      <c r="AX941" s="339"/>
    </row>
    <row r="942" spans="1:50" ht="30" customHeight="1">
      <c r="A942" s="372">
        <v>7</v>
      </c>
      <c r="B942" s="372">
        <v>1</v>
      </c>
      <c r="C942" s="356" t="s">
        <v>551</v>
      </c>
      <c r="D942" s="359"/>
      <c r="E942" s="359"/>
      <c r="F942" s="359"/>
      <c r="G942" s="359"/>
      <c r="H942" s="359"/>
      <c r="I942" s="360"/>
      <c r="J942" s="361">
        <v>6360001008637</v>
      </c>
      <c r="K942" s="362"/>
      <c r="L942" s="362"/>
      <c r="M942" s="362"/>
      <c r="N942" s="362"/>
      <c r="O942" s="363"/>
      <c r="P942" s="364" t="s">
        <v>535</v>
      </c>
      <c r="Q942" s="365"/>
      <c r="R942" s="365"/>
      <c r="S942" s="365"/>
      <c r="T942" s="365"/>
      <c r="U942" s="365"/>
      <c r="V942" s="365"/>
      <c r="W942" s="365"/>
      <c r="X942" s="366"/>
      <c r="Y942" s="330">
        <v>3</v>
      </c>
      <c r="Z942" s="331"/>
      <c r="AA942" s="331"/>
      <c r="AB942" s="332"/>
      <c r="AC942" s="367" t="s">
        <v>431</v>
      </c>
      <c r="AD942" s="368"/>
      <c r="AE942" s="368"/>
      <c r="AF942" s="368"/>
      <c r="AG942" s="369"/>
      <c r="AH942" s="351" t="s">
        <v>559</v>
      </c>
      <c r="AI942" s="352"/>
      <c r="AJ942" s="352"/>
      <c r="AK942" s="352"/>
      <c r="AL942" s="336">
        <v>95.509</v>
      </c>
      <c r="AM942" s="337"/>
      <c r="AN942" s="337"/>
      <c r="AO942" s="338"/>
      <c r="AP942" s="339" t="s">
        <v>470</v>
      </c>
      <c r="AQ942" s="339"/>
      <c r="AR942" s="339"/>
      <c r="AS942" s="339"/>
      <c r="AT942" s="339"/>
      <c r="AU942" s="339"/>
      <c r="AV942" s="339"/>
      <c r="AW942" s="339"/>
      <c r="AX942" s="339"/>
    </row>
    <row r="943" spans="1:50" ht="30" customHeight="1">
      <c r="A943" s="372">
        <v>8</v>
      </c>
      <c r="B943" s="372">
        <v>1</v>
      </c>
      <c r="C943" s="356" t="s">
        <v>550</v>
      </c>
      <c r="D943" s="359"/>
      <c r="E943" s="359"/>
      <c r="F943" s="359"/>
      <c r="G943" s="359"/>
      <c r="H943" s="359"/>
      <c r="I943" s="360"/>
      <c r="J943" s="361">
        <v>6360002022050</v>
      </c>
      <c r="K943" s="362"/>
      <c r="L943" s="362"/>
      <c r="M943" s="362"/>
      <c r="N943" s="362"/>
      <c r="O943" s="363"/>
      <c r="P943" s="364" t="s">
        <v>535</v>
      </c>
      <c r="Q943" s="365"/>
      <c r="R943" s="365"/>
      <c r="S943" s="365"/>
      <c r="T943" s="365"/>
      <c r="U943" s="365"/>
      <c r="V943" s="365"/>
      <c r="W943" s="365"/>
      <c r="X943" s="366"/>
      <c r="Y943" s="330">
        <v>2</v>
      </c>
      <c r="Z943" s="331"/>
      <c r="AA943" s="331"/>
      <c r="AB943" s="332"/>
      <c r="AC943" s="367" t="s">
        <v>431</v>
      </c>
      <c r="AD943" s="368"/>
      <c r="AE943" s="368"/>
      <c r="AF943" s="368"/>
      <c r="AG943" s="369"/>
      <c r="AH943" s="351" t="s">
        <v>559</v>
      </c>
      <c r="AI943" s="352"/>
      <c r="AJ943" s="352"/>
      <c r="AK943" s="352"/>
      <c r="AL943" s="336">
        <v>93.625</v>
      </c>
      <c r="AM943" s="337"/>
      <c r="AN943" s="337"/>
      <c r="AO943" s="338"/>
      <c r="AP943" s="339" t="s">
        <v>470</v>
      </c>
      <c r="AQ943" s="339"/>
      <c r="AR943" s="339"/>
      <c r="AS943" s="339"/>
      <c r="AT943" s="339"/>
      <c r="AU943" s="339"/>
      <c r="AV943" s="339"/>
      <c r="AW943" s="339"/>
      <c r="AX943" s="339"/>
    </row>
    <row r="944" spans="1:50" ht="30" customHeight="1">
      <c r="A944" s="372">
        <v>9</v>
      </c>
      <c r="B944" s="372">
        <v>1</v>
      </c>
      <c r="C944" s="908" t="s">
        <v>533</v>
      </c>
      <c r="D944" s="357"/>
      <c r="E944" s="357"/>
      <c r="F944" s="357"/>
      <c r="G944" s="357"/>
      <c r="H944" s="357"/>
      <c r="I944" s="358"/>
      <c r="J944" s="361">
        <v>5360005003651</v>
      </c>
      <c r="K944" s="362"/>
      <c r="L944" s="362"/>
      <c r="M944" s="362"/>
      <c r="N944" s="362"/>
      <c r="O944" s="363"/>
      <c r="P944" s="364" t="s">
        <v>536</v>
      </c>
      <c r="Q944" s="365"/>
      <c r="R944" s="365"/>
      <c r="S944" s="365"/>
      <c r="T944" s="365"/>
      <c r="U944" s="365"/>
      <c r="V944" s="365"/>
      <c r="W944" s="365"/>
      <c r="X944" s="366"/>
      <c r="Y944" s="330">
        <v>2</v>
      </c>
      <c r="Z944" s="331"/>
      <c r="AA944" s="331"/>
      <c r="AB944" s="332"/>
      <c r="AC944" s="367" t="s">
        <v>431</v>
      </c>
      <c r="AD944" s="368"/>
      <c r="AE944" s="368"/>
      <c r="AF944" s="368"/>
      <c r="AG944" s="369"/>
      <c r="AH944" s="351" t="s">
        <v>559</v>
      </c>
      <c r="AI944" s="352"/>
      <c r="AJ944" s="352"/>
      <c r="AK944" s="352"/>
      <c r="AL944" s="336">
        <v>98.653</v>
      </c>
      <c r="AM944" s="337"/>
      <c r="AN944" s="337"/>
      <c r="AO944" s="338"/>
      <c r="AP944" s="339" t="s">
        <v>470</v>
      </c>
      <c r="AQ944" s="339"/>
      <c r="AR944" s="339"/>
      <c r="AS944" s="339"/>
      <c r="AT944" s="339"/>
      <c r="AU944" s="339"/>
      <c r="AV944" s="339"/>
      <c r="AW944" s="339"/>
      <c r="AX944" s="339"/>
    </row>
    <row r="945" spans="1:50" ht="30" customHeight="1">
      <c r="A945" s="372">
        <v>10</v>
      </c>
      <c r="B945" s="372">
        <v>1</v>
      </c>
      <c r="C945" s="356" t="s">
        <v>554</v>
      </c>
      <c r="D945" s="359"/>
      <c r="E945" s="359"/>
      <c r="F945" s="359"/>
      <c r="G945" s="359"/>
      <c r="H945" s="359"/>
      <c r="I945" s="360"/>
      <c r="J945" s="361">
        <v>9360002018608</v>
      </c>
      <c r="K945" s="362"/>
      <c r="L945" s="362"/>
      <c r="M945" s="362"/>
      <c r="N945" s="362"/>
      <c r="O945" s="363"/>
      <c r="P945" s="364" t="s">
        <v>535</v>
      </c>
      <c r="Q945" s="365"/>
      <c r="R945" s="365"/>
      <c r="S945" s="365"/>
      <c r="T945" s="365"/>
      <c r="U945" s="365"/>
      <c r="V945" s="365"/>
      <c r="W945" s="365"/>
      <c r="X945" s="366"/>
      <c r="Y945" s="330">
        <v>1</v>
      </c>
      <c r="Z945" s="331"/>
      <c r="AA945" s="331"/>
      <c r="AB945" s="332"/>
      <c r="AC945" s="367" t="s">
        <v>431</v>
      </c>
      <c r="AD945" s="368"/>
      <c r="AE945" s="368"/>
      <c r="AF945" s="368"/>
      <c r="AG945" s="369"/>
      <c r="AH945" s="351" t="s">
        <v>559</v>
      </c>
      <c r="AI945" s="352"/>
      <c r="AJ945" s="352"/>
      <c r="AK945" s="352"/>
      <c r="AL945" s="336">
        <v>91.762</v>
      </c>
      <c r="AM945" s="337"/>
      <c r="AN945" s="337"/>
      <c r="AO945" s="338"/>
      <c r="AP945" s="339" t="s">
        <v>470</v>
      </c>
      <c r="AQ945" s="339"/>
      <c r="AR945" s="339"/>
      <c r="AS945" s="339"/>
      <c r="AT945" s="339"/>
      <c r="AU945" s="339"/>
      <c r="AV945" s="339"/>
      <c r="AW945" s="339"/>
      <c r="AX945" s="339"/>
    </row>
    <row r="946" spans="1:50" ht="30" customHeight="1" hidden="1">
      <c r="A946" s="372">
        <v>11</v>
      </c>
      <c r="B946" s="372">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72">
        <v>12</v>
      </c>
      <c r="B947" s="372">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72">
        <v>13</v>
      </c>
      <c r="B948" s="372">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72">
        <v>14</v>
      </c>
      <c r="B949" s="372">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72">
        <v>15</v>
      </c>
      <c r="B950" s="372">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72">
        <v>16</v>
      </c>
      <c r="B951" s="372">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72">
        <v>17</v>
      </c>
      <c r="B952" s="372">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72">
        <v>18</v>
      </c>
      <c r="B953" s="372">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72">
        <v>19</v>
      </c>
      <c r="B954" s="372">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72">
        <v>20</v>
      </c>
      <c r="B955" s="372">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72">
        <v>21</v>
      </c>
      <c r="B956" s="372">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72">
        <v>22</v>
      </c>
      <c r="B957" s="372">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72">
        <v>23</v>
      </c>
      <c r="B958" s="372">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72">
        <v>24</v>
      </c>
      <c r="B959" s="372">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72">
        <v>25</v>
      </c>
      <c r="B960" s="372">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72">
        <v>26</v>
      </c>
      <c r="B961" s="372">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72">
        <v>27</v>
      </c>
      <c r="B962" s="372">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72">
        <v>28</v>
      </c>
      <c r="B963" s="372">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72">
        <v>29</v>
      </c>
      <c r="B964" s="372">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72">
        <v>30</v>
      </c>
      <c r="B965" s="372">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537</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353</v>
      </c>
      <c r="K968" s="344"/>
      <c r="L968" s="344"/>
      <c r="M968" s="344"/>
      <c r="N968" s="344"/>
      <c r="O968" s="344"/>
      <c r="P968" s="345" t="s">
        <v>325</v>
      </c>
      <c r="Q968" s="345"/>
      <c r="R968" s="345"/>
      <c r="S968" s="345"/>
      <c r="T968" s="345"/>
      <c r="U968" s="345"/>
      <c r="V968" s="345"/>
      <c r="W968" s="345"/>
      <c r="X968" s="345"/>
      <c r="Y968" s="346" t="s">
        <v>350</v>
      </c>
      <c r="Z968" s="347"/>
      <c r="AA968" s="347"/>
      <c r="AB968" s="347"/>
      <c r="AC968" s="128" t="s">
        <v>393</v>
      </c>
      <c r="AD968" s="128"/>
      <c r="AE968" s="128"/>
      <c r="AF968" s="128"/>
      <c r="AG968" s="128"/>
      <c r="AH968" s="346" t="s">
        <v>425</v>
      </c>
      <c r="AI968" s="343"/>
      <c r="AJ968" s="343"/>
      <c r="AK968" s="343"/>
      <c r="AL968" s="343" t="s">
        <v>21</v>
      </c>
      <c r="AM968" s="343"/>
      <c r="AN968" s="343"/>
      <c r="AO968" s="348"/>
      <c r="AP968" s="349" t="s">
        <v>354</v>
      </c>
      <c r="AQ968" s="349"/>
      <c r="AR968" s="349"/>
      <c r="AS968" s="349"/>
      <c r="AT968" s="349"/>
      <c r="AU968" s="349"/>
      <c r="AV968" s="349"/>
      <c r="AW968" s="349"/>
      <c r="AX968" s="349"/>
    </row>
    <row r="969" spans="1:50" ht="30" customHeight="1">
      <c r="A969" s="372">
        <v>1</v>
      </c>
      <c r="B969" s="372">
        <v>1</v>
      </c>
      <c r="C969" s="356" t="s">
        <v>553</v>
      </c>
      <c r="D969" s="357"/>
      <c r="E969" s="357"/>
      <c r="F969" s="357"/>
      <c r="G969" s="357"/>
      <c r="H969" s="357"/>
      <c r="I969" s="358"/>
      <c r="J969" s="327">
        <v>3360005003851</v>
      </c>
      <c r="K969" s="328"/>
      <c r="L969" s="328"/>
      <c r="M969" s="328"/>
      <c r="N969" s="328"/>
      <c r="O969" s="328"/>
      <c r="P969" s="341" t="s">
        <v>542</v>
      </c>
      <c r="Q969" s="329"/>
      <c r="R969" s="329"/>
      <c r="S969" s="329"/>
      <c r="T969" s="329"/>
      <c r="U969" s="329"/>
      <c r="V969" s="329"/>
      <c r="W969" s="329"/>
      <c r="X969" s="329"/>
      <c r="Y969" s="330">
        <v>73</v>
      </c>
      <c r="Z969" s="331"/>
      <c r="AA969" s="331"/>
      <c r="AB969" s="332"/>
      <c r="AC969" s="342" t="s">
        <v>436</v>
      </c>
      <c r="AD969" s="350"/>
      <c r="AE969" s="350"/>
      <c r="AF969" s="350"/>
      <c r="AG969" s="350"/>
      <c r="AH969" s="351"/>
      <c r="AI969" s="352"/>
      <c r="AJ969" s="352"/>
      <c r="AK969" s="352"/>
      <c r="AL969" s="336">
        <v>98.25</v>
      </c>
      <c r="AM969" s="337"/>
      <c r="AN969" s="337"/>
      <c r="AO969" s="338"/>
      <c r="AP969" s="339" t="s">
        <v>470</v>
      </c>
      <c r="AQ969" s="339"/>
      <c r="AR969" s="339"/>
      <c r="AS969" s="339"/>
      <c r="AT969" s="339"/>
      <c r="AU969" s="339"/>
      <c r="AV969" s="339"/>
      <c r="AW969" s="339"/>
      <c r="AX969" s="339"/>
    </row>
    <row r="970" spans="1:50" ht="30" customHeight="1" hidden="1">
      <c r="A970" s="372">
        <v>2</v>
      </c>
      <c r="B970" s="372">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72">
        <v>3</v>
      </c>
      <c r="B971" s="372">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72">
        <v>4</v>
      </c>
      <c r="B972" s="372">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72">
        <v>5</v>
      </c>
      <c r="B973" s="372">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72">
        <v>6</v>
      </c>
      <c r="B974" s="372">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72">
        <v>7</v>
      </c>
      <c r="B975" s="372">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72">
        <v>8</v>
      </c>
      <c r="B976" s="372">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72">
        <v>9</v>
      </c>
      <c r="B977" s="372">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72">
        <v>10</v>
      </c>
      <c r="B978" s="372">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72">
        <v>11</v>
      </c>
      <c r="B979" s="372">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72">
        <v>12</v>
      </c>
      <c r="B980" s="372">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72">
        <v>13</v>
      </c>
      <c r="B981" s="372">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72">
        <v>14</v>
      </c>
      <c r="B982" s="372">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72">
        <v>15</v>
      </c>
      <c r="B983" s="372">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72">
        <v>16</v>
      </c>
      <c r="B984" s="372">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72">
        <v>17</v>
      </c>
      <c r="B985" s="372">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72">
        <v>18</v>
      </c>
      <c r="B986" s="372">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72">
        <v>19</v>
      </c>
      <c r="B987" s="372">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72">
        <v>20</v>
      </c>
      <c r="B988" s="372">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72">
        <v>21</v>
      </c>
      <c r="B989" s="372">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72">
        <v>22</v>
      </c>
      <c r="B990" s="372">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72">
        <v>23</v>
      </c>
      <c r="B991" s="372">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72">
        <v>24</v>
      </c>
      <c r="B992" s="372">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72">
        <v>25</v>
      </c>
      <c r="B993" s="372">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72">
        <v>26</v>
      </c>
      <c r="B994" s="372">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72">
        <v>27</v>
      </c>
      <c r="B995" s="372">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72">
        <v>28</v>
      </c>
      <c r="B996" s="372">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72">
        <v>29</v>
      </c>
      <c r="B997" s="372">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72">
        <v>30</v>
      </c>
      <c r="B998" s="372">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353</v>
      </c>
      <c r="K1001" s="344"/>
      <c r="L1001" s="344"/>
      <c r="M1001" s="344"/>
      <c r="N1001" s="344"/>
      <c r="O1001" s="344"/>
      <c r="P1001" s="345" t="s">
        <v>325</v>
      </c>
      <c r="Q1001" s="345"/>
      <c r="R1001" s="345"/>
      <c r="S1001" s="345"/>
      <c r="T1001" s="345"/>
      <c r="U1001" s="345"/>
      <c r="V1001" s="345"/>
      <c r="W1001" s="345"/>
      <c r="X1001" s="345"/>
      <c r="Y1001" s="346" t="s">
        <v>350</v>
      </c>
      <c r="Z1001" s="347"/>
      <c r="AA1001" s="347"/>
      <c r="AB1001" s="347"/>
      <c r="AC1001" s="128" t="s">
        <v>393</v>
      </c>
      <c r="AD1001" s="128"/>
      <c r="AE1001" s="128"/>
      <c r="AF1001" s="128"/>
      <c r="AG1001" s="128"/>
      <c r="AH1001" s="346" t="s">
        <v>425</v>
      </c>
      <c r="AI1001" s="343"/>
      <c r="AJ1001" s="343"/>
      <c r="AK1001" s="343"/>
      <c r="AL1001" s="343" t="s">
        <v>21</v>
      </c>
      <c r="AM1001" s="343"/>
      <c r="AN1001" s="343"/>
      <c r="AO1001" s="348"/>
      <c r="AP1001" s="349" t="s">
        <v>354</v>
      </c>
      <c r="AQ1001" s="349"/>
      <c r="AR1001" s="349"/>
      <c r="AS1001" s="349"/>
      <c r="AT1001" s="349"/>
      <c r="AU1001" s="349"/>
      <c r="AV1001" s="349"/>
      <c r="AW1001" s="349"/>
      <c r="AX1001" s="349"/>
    </row>
    <row r="1002" spans="1:50" ht="30" customHeight="1" hidden="1">
      <c r="A1002" s="372">
        <v>1</v>
      </c>
      <c r="B1002" s="372">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72">
        <v>2</v>
      </c>
      <c r="B1003" s="372">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72">
        <v>3</v>
      </c>
      <c r="B1004" s="372">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72">
        <v>4</v>
      </c>
      <c r="B1005" s="372">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72">
        <v>5</v>
      </c>
      <c r="B1006" s="372">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72">
        <v>6</v>
      </c>
      <c r="B1007" s="372">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72">
        <v>7</v>
      </c>
      <c r="B1008" s="372">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72">
        <v>8</v>
      </c>
      <c r="B1009" s="372">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72">
        <v>9</v>
      </c>
      <c r="B1010" s="372">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72">
        <v>10</v>
      </c>
      <c r="B1011" s="372">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72">
        <v>11</v>
      </c>
      <c r="B1012" s="372">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72">
        <v>12</v>
      </c>
      <c r="B1013" s="372">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72">
        <v>13</v>
      </c>
      <c r="B1014" s="372">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72">
        <v>14</v>
      </c>
      <c r="B1015" s="372">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72">
        <v>15</v>
      </c>
      <c r="B1016" s="372">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72">
        <v>16</v>
      </c>
      <c r="B1017" s="372">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72">
        <v>17</v>
      </c>
      <c r="B1018" s="372">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72">
        <v>18</v>
      </c>
      <c r="B1019" s="372">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72">
        <v>19</v>
      </c>
      <c r="B1020" s="372">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72">
        <v>20</v>
      </c>
      <c r="B1021" s="372">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72">
        <v>21</v>
      </c>
      <c r="B1022" s="372">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72">
        <v>22</v>
      </c>
      <c r="B1023" s="372">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72">
        <v>23</v>
      </c>
      <c r="B1024" s="372">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72">
        <v>24</v>
      </c>
      <c r="B1025" s="372">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72">
        <v>25</v>
      </c>
      <c r="B1026" s="372">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72">
        <v>26</v>
      </c>
      <c r="B1027" s="372">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72">
        <v>27</v>
      </c>
      <c r="B1028" s="372">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72">
        <v>28</v>
      </c>
      <c r="B1029" s="372">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72">
        <v>29</v>
      </c>
      <c r="B1030" s="372">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72">
        <v>30</v>
      </c>
      <c r="B1031" s="372">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353</v>
      </c>
      <c r="K1034" s="344"/>
      <c r="L1034" s="344"/>
      <c r="M1034" s="344"/>
      <c r="N1034" s="344"/>
      <c r="O1034" s="344"/>
      <c r="P1034" s="345" t="s">
        <v>325</v>
      </c>
      <c r="Q1034" s="345"/>
      <c r="R1034" s="345"/>
      <c r="S1034" s="345"/>
      <c r="T1034" s="345"/>
      <c r="U1034" s="345"/>
      <c r="V1034" s="345"/>
      <c r="W1034" s="345"/>
      <c r="X1034" s="345"/>
      <c r="Y1034" s="346" t="s">
        <v>350</v>
      </c>
      <c r="Z1034" s="347"/>
      <c r="AA1034" s="347"/>
      <c r="AB1034" s="347"/>
      <c r="AC1034" s="128" t="s">
        <v>393</v>
      </c>
      <c r="AD1034" s="128"/>
      <c r="AE1034" s="128"/>
      <c r="AF1034" s="128"/>
      <c r="AG1034" s="128"/>
      <c r="AH1034" s="346" t="s">
        <v>425</v>
      </c>
      <c r="AI1034" s="343"/>
      <c r="AJ1034" s="343"/>
      <c r="AK1034" s="343"/>
      <c r="AL1034" s="343" t="s">
        <v>21</v>
      </c>
      <c r="AM1034" s="343"/>
      <c r="AN1034" s="343"/>
      <c r="AO1034" s="348"/>
      <c r="AP1034" s="349" t="s">
        <v>354</v>
      </c>
      <c r="AQ1034" s="349"/>
      <c r="AR1034" s="349"/>
      <c r="AS1034" s="349"/>
      <c r="AT1034" s="349"/>
      <c r="AU1034" s="349"/>
      <c r="AV1034" s="349"/>
      <c r="AW1034" s="349"/>
      <c r="AX1034" s="349"/>
    </row>
    <row r="1035" spans="1:50" ht="30" customHeight="1" hidden="1">
      <c r="A1035" s="372">
        <v>1</v>
      </c>
      <c r="B1035" s="372">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72">
        <v>2</v>
      </c>
      <c r="B1036" s="372">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72">
        <v>3</v>
      </c>
      <c r="B1037" s="372">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72">
        <v>4</v>
      </c>
      <c r="B1038" s="372">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72">
        <v>5</v>
      </c>
      <c r="B1039" s="372">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72">
        <v>6</v>
      </c>
      <c r="B1040" s="372">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72">
        <v>7</v>
      </c>
      <c r="B1041" s="372">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72">
        <v>8</v>
      </c>
      <c r="B1042" s="372">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72">
        <v>9</v>
      </c>
      <c r="B1043" s="372">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72">
        <v>10</v>
      </c>
      <c r="B1044" s="372">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72">
        <v>11</v>
      </c>
      <c r="B1045" s="372">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72">
        <v>12</v>
      </c>
      <c r="B1046" s="372">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72">
        <v>13</v>
      </c>
      <c r="B1047" s="372">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72">
        <v>14</v>
      </c>
      <c r="B1048" s="372">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72">
        <v>15</v>
      </c>
      <c r="B1049" s="372">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72">
        <v>16</v>
      </c>
      <c r="B1050" s="372">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72">
        <v>17</v>
      </c>
      <c r="B1051" s="372">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72">
        <v>18</v>
      </c>
      <c r="B1052" s="372">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72">
        <v>19</v>
      </c>
      <c r="B1053" s="372">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72">
        <v>20</v>
      </c>
      <c r="B1054" s="372">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72">
        <v>21</v>
      </c>
      <c r="B1055" s="372">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72">
        <v>22</v>
      </c>
      <c r="B1056" s="372">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72">
        <v>23</v>
      </c>
      <c r="B1057" s="372">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72">
        <v>24</v>
      </c>
      <c r="B1058" s="372">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72">
        <v>25</v>
      </c>
      <c r="B1059" s="372">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72">
        <v>26</v>
      </c>
      <c r="B1060" s="372">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72">
        <v>27</v>
      </c>
      <c r="B1061" s="372">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72">
        <v>28</v>
      </c>
      <c r="B1062" s="372">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72">
        <v>29</v>
      </c>
      <c r="B1063" s="372">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72">
        <v>30</v>
      </c>
      <c r="B1064" s="372">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353</v>
      </c>
      <c r="K1067" s="344"/>
      <c r="L1067" s="344"/>
      <c r="M1067" s="344"/>
      <c r="N1067" s="344"/>
      <c r="O1067" s="344"/>
      <c r="P1067" s="345" t="s">
        <v>325</v>
      </c>
      <c r="Q1067" s="345"/>
      <c r="R1067" s="345"/>
      <c r="S1067" s="345"/>
      <c r="T1067" s="345"/>
      <c r="U1067" s="345"/>
      <c r="V1067" s="345"/>
      <c r="W1067" s="345"/>
      <c r="X1067" s="345"/>
      <c r="Y1067" s="346" t="s">
        <v>350</v>
      </c>
      <c r="Z1067" s="347"/>
      <c r="AA1067" s="347"/>
      <c r="AB1067" s="347"/>
      <c r="AC1067" s="128" t="s">
        <v>393</v>
      </c>
      <c r="AD1067" s="128"/>
      <c r="AE1067" s="128"/>
      <c r="AF1067" s="128"/>
      <c r="AG1067" s="128"/>
      <c r="AH1067" s="346" t="s">
        <v>425</v>
      </c>
      <c r="AI1067" s="343"/>
      <c r="AJ1067" s="343"/>
      <c r="AK1067" s="343"/>
      <c r="AL1067" s="343" t="s">
        <v>21</v>
      </c>
      <c r="AM1067" s="343"/>
      <c r="AN1067" s="343"/>
      <c r="AO1067" s="348"/>
      <c r="AP1067" s="349" t="s">
        <v>354</v>
      </c>
      <c r="AQ1067" s="349"/>
      <c r="AR1067" s="349"/>
      <c r="AS1067" s="349"/>
      <c r="AT1067" s="349"/>
      <c r="AU1067" s="349"/>
      <c r="AV1067" s="349"/>
      <c r="AW1067" s="349"/>
      <c r="AX1067" s="349"/>
    </row>
    <row r="1068" spans="1:50" ht="30" customHeight="1" hidden="1">
      <c r="A1068" s="372">
        <v>1</v>
      </c>
      <c r="B1068" s="372">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72">
        <v>2</v>
      </c>
      <c r="B1069" s="372">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72">
        <v>3</v>
      </c>
      <c r="B1070" s="372">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72">
        <v>4</v>
      </c>
      <c r="B1071" s="372">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72">
        <v>5</v>
      </c>
      <c r="B1072" s="372">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72">
        <v>6</v>
      </c>
      <c r="B1073" s="372">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72">
        <v>7</v>
      </c>
      <c r="B1074" s="372">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72">
        <v>8</v>
      </c>
      <c r="B1075" s="372">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72">
        <v>9</v>
      </c>
      <c r="B1076" s="372">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72">
        <v>10</v>
      </c>
      <c r="B1077" s="372">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72">
        <v>11</v>
      </c>
      <c r="B1078" s="372">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72">
        <v>12</v>
      </c>
      <c r="B1079" s="372">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72">
        <v>13</v>
      </c>
      <c r="B1080" s="372">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72">
        <v>14</v>
      </c>
      <c r="B1081" s="372">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72">
        <v>15</v>
      </c>
      <c r="B1082" s="372">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72">
        <v>16</v>
      </c>
      <c r="B1083" s="372">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72">
        <v>17</v>
      </c>
      <c r="B1084" s="372">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72">
        <v>18</v>
      </c>
      <c r="B1085" s="372">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72">
        <v>19</v>
      </c>
      <c r="B1086" s="372">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72">
        <v>20</v>
      </c>
      <c r="B1087" s="372">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72">
        <v>21</v>
      </c>
      <c r="B1088" s="372">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72">
        <v>22</v>
      </c>
      <c r="B1089" s="372">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72">
        <v>23</v>
      </c>
      <c r="B1090" s="372">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72">
        <v>24</v>
      </c>
      <c r="B1091" s="372">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72">
        <v>25</v>
      </c>
      <c r="B1092" s="372">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72">
        <v>26</v>
      </c>
      <c r="B1093" s="372">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72">
        <v>27</v>
      </c>
      <c r="B1094" s="372">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72">
        <v>28</v>
      </c>
      <c r="B1095" s="372">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72">
        <v>29</v>
      </c>
      <c r="B1096" s="372">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72">
        <v>30</v>
      </c>
      <c r="B1097" s="372">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73" t="s">
        <v>381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1" t="s">
        <v>400</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373</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2"/>
      <c r="B1101" s="372"/>
      <c r="C1101" s="128" t="s">
        <v>346</v>
      </c>
      <c r="D1101" s="376"/>
      <c r="E1101" s="128" t="s">
        <v>345</v>
      </c>
      <c r="F1101" s="376"/>
      <c r="G1101" s="376"/>
      <c r="H1101" s="376"/>
      <c r="I1101" s="376"/>
      <c r="J1101" s="128" t="s">
        <v>353</v>
      </c>
      <c r="K1101" s="128"/>
      <c r="L1101" s="128"/>
      <c r="M1101" s="128"/>
      <c r="N1101" s="128"/>
      <c r="O1101" s="128"/>
      <c r="P1101" s="346" t="s">
        <v>27</v>
      </c>
      <c r="Q1101" s="346"/>
      <c r="R1101" s="346"/>
      <c r="S1101" s="346"/>
      <c r="T1101" s="346"/>
      <c r="U1101" s="346"/>
      <c r="V1101" s="346"/>
      <c r="W1101" s="346"/>
      <c r="X1101" s="346"/>
      <c r="Y1101" s="128" t="s">
        <v>355</v>
      </c>
      <c r="Z1101" s="376"/>
      <c r="AA1101" s="376"/>
      <c r="AB1101" s="376"/>
      <c r="AC1101" s="128" t="s">
        <v>326</v>
      </c>
      <c r="AD1101" s="128"/>
      <c r="AE1101" s="128"/>
      <c r="AF1101" s="128"/>
      <c r="AG1101" s="128"/>
      <c r="AH1101" s="346" t="s">
        <v>340</v>
      </c>
      <c r="AI1101" s="347"/>
      <c r="AJ1101" s="347"/>
      <c r="AK1101" s="347"/>
      <c r="AL1101" s="347" t="s">
        <v>21</v>
      </c>
      <c r="AM1101" s="347"/>
      <c r="AN1101" s="347"/>
      <c r="AO1101" s="377"/>
      <c r="AP1101" s="349" t="s">
        <v>382</v>
      </c>
      <c r="AQ1101" s="349"/>
      <c r="AR1101" s="349"/>
      <c r="AS1101" s="349"/>
      <c r="AT1101" s="349"/>
      <c r="AU1101" s="349"/>
      <c r="AV1101" s="349"/>
      <c r="AW1101" s="349"/>
      <c r="AX1101" s="349"/>
    </row>
    <row r="1102" spans="1:50" ht="30" customHeight="1" hidden="1">
      <c r="A1102" s="372">
        <v>1</v>
      </c>
      <c r="B1102" s="372">
        <v>1</v>
      </c>
      <c r="C1102" s="370"/>
      <c r="D1102" s="370"/>
      <c r="E1102" s="371"/>
      <c r="F1102" s="371"/>
      <c r="G1102" s="371"/>
      <c r="H1102" s="371"/>
      <c r="I1102" s="371"/>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72">
        <v>2</v>
      </c>
      <c r="B1103" s="372">
        <v>1</v>
      </c>
      <c r="C1103" s="370"/>
      <c r="D1103" s="370"/>
      <c r="E1103" s="371"/>
      <c r="F1103" s="371"/>
      <c r="G1103" s="371"/>
      <c r="H1103" s="371"/>
      <c r="I1103" s="371"/>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72">
        <v>3</v>
      </c>
      <c r="B1104" s="372">
        <v>1</v>
      </c>
      <c r="C1104" s="370"/>
      <c r="D1104" s="370"/>
      <c r="E1104" s="371"/>
      <c r="F1104" s="371"/>
      <c r="G1104" s="371"/>
      <c r="H1104" s="371"/>
      <c r="I1104" s="371"/>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72">
        <v>4</v>
      </c>
      <c r="B1105" s="372">
        <v>1</v>
      </c>
      <c r="C1105" s="370"/>
      <c r="D1105" s="370"/>
      <c r="E1105" s="371"/>
      <c r="F1105" s="371"/>
      <c r="G1105" s="371"/>
      <c r="H1105" s="371"/>
      <c r="I1105" s="371"/>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72">
        <v>5</v>
      </c>
      <c r="B1106" s="372">
        <v>1</v>
      </c>
      <c r="C1106" s="370"/>
      <c r="D1106" s="370"/>
      <c r="E1106" s="371"/>
      <c r="F1106" s="371"/>
      <c r="G1106" s="371"/>
      <c r="H1106" s="371"/>
      <c r="I1106" s="371"/>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72">
        <v>6</v>
      </c>
      <c r="B1107" s="372">
        <v>1</v>
      </c>
      <c r="C1107" s="370"/>
      <c r="D1107" s="370"/>
      <c r="E1107" s="371"/>
      <c r="F1107" s="371"/>
      <c r="G1107" s="371"/>
      <c r="H1107" s="371"/>
      <c r="I1107" s="371"/>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72">
        <v>7</v>
      </c>
      <c r="B1108" s="372">
        <v>1</v>
      </c>
      <c r="C1108" s="370"/>
      <c r="D1108" s="370"/>
      <c r="E1108" s="371"/>
      <c r="F1108" s="371"/>
      <c r="G1108" s="371"/>
      <c r="H1108" s="371"/>
      <c r="I1108" s="371"/>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72">
        <v>8</v>
      </c>
      <c r="B1109" s="372">
        <v>1</v>
      </c>
      <c r="C1109" s="370"/>
      <c r="D1109" s="370"/>
      <c r="E1109" s="371"/>
      <c r="F1109" s="371"/>
      <c r="G1109" s="371"/>
      <c r="H1109" s="371"/>
      <c r="I1109" s="371"/>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72">
        <v>9</v>
      </c>
      <c r="B1110" s="372">
        <v>1</v>
      </c>
      <c r="C1110" s="370"/>
      <c r="D1110" s="370"/>
      <c r="E1110" s="371"/>
      <c r="F1110" s="371"/>
      <c r="G1110" s="371"/>
      <c r="H1110" s="371"/>
      <c r="I1110" s="371"/>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72">
        <v>10</v>
      </c>
      <c r="B1111" s="372">
        <v>1</v>
      </c>
      <c r="C1111" s="370"/>
      <c r="D1111" s="370"/>
      <c r="E1111" s="371"/>
      <c r="F1111" s="371"/>
      <c r="G1111" s="371"/>
      <c r="H1111" s="371"/>
      <c r="I1111" s="371"/>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72">
        <v>11</v>
      </c>
      <c r="B1112" s="372">
        <v>1</v>
      </c>
      <c r="C1112" s="370"/>
      <c r="D1112" s="370"/>
      <c r="E1112" s="371"/>
      <c r="F1112" s="371"/>
      <c r="G1112" s="371"/>
      <c r="H1112" s="371"/>
      <c r="I1112" s="371"/>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72">
        <v>12</v>
      </c>
      <c r="B1113" s="372">
        <v>1</v>
      </c>
      <c r="C1113" s="370"/>
      <c r="D1113" s="370"/>
      <c r="E1113" s="371"/>
      <c r="F1113" s="371"/>
      <c r="G1113" s="371"/>
      <c r="H1113" s="371"/>
      <c r="I1113" s="371"/>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72">
        <v>13</v>
      </c>
      <c r="B1114" s="372">
        <v>1</v>
      </c>
      <c r="C1114" s="370"/>
      <c r="D1114" s="370"/>
      <c r="E1114" s="371"/>
      <c r="F1114" s="371"/>
      <c r="G1114" s="371"/>
      <c r="H1114" s="371"/>
      <c r="I1114" s="371"/>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72">
        <v>14</v>
      </c>
      <c r="B1115" s="372">
        <v>1</v>
      </c>
      <c r="C1115" s="370"/>
      <c r="D1115" s="370"/>
      <c r="E1115" s="371"/>
      <c r="F1115" s="371"/>
      <c r="G1115" s="371"/>
      <c r="H1115" s="371"/>
      <c r="I1115" s="371"/>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72">
        <v>15</v>
      </c>
      <c r="B1116" s="372">
        <v>1</v>
      </c>
      <c r="C1116" s="370"/>
      <c r="D1116" s="370"/>
      <c r="E1116" s="371"/>
      <c r="F1116" s="371"/>
      <c r="G1116" s="371"/>
      <c r="H1116" s="371"/>
      <c r="I1116" s="371"/>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72">
        <v>16</v>
      </c>
      <c r="B1117" s="372">
        <v>1</v>
      </c>
      <c r="C1117" s="370"/>
      <c r="D1117" s="370"/>
      <c r="E1117" s="371"/>
      <c r="F1117" s="371"/>
      <c r="G1117" s="371"/>
      <c r="H1117" s="371"/>
      <c r="I1117" s="371"/>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72">
        <v>17</v>
      </c>
      <c r="B1118" s="372">
        <v>1</v>
      </c>
      <c r="C1118" s="370"/>
      <c r="D1118" s="370"/>
      <c r="E1118" s="371"/>
      <c r="F1118" s="371"/>
      <c r="G1118" s="371"/>
      <c r="H1118" s="371"/>
      <c r="I1118" s="371"/>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72">
        <v>18</v>
      </c>
      <c r="B1119" s="372">
        <v>1</v>
      </c>
      <c r="C1119" s="370"/>
      <c r="D1119" s="370"/>
      <c r="E1119" s="126"/>
      <c r="F1119" s="371"/>
      <c r="G1119" s="371"/>
      <c r="H1119" s="371"/>
      <c r="I1119" s="371"/>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72">
        <v>19</v>
      </c>
      <c r="B1120" s="372">
        <v>1</v>
      </c>
      <c r="C1120" s="370"/>
      <c r="D1120" s="370"/>
      <c r="E1120" s="371"/>
      <c r="F1120" s="371"/>
      <c r="G1120" s="371"/>
      <c r="H1120" s="371"/>
      <c r="I1120" s="371"/>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72">
        <v>20</v>
      </c>
      <c r="B1121" s="372">
        <v>1</v>
      </c>
      <c r="C1121" s="370"/>
      <c r="D1121" s="370"/>
      <c r="E1121" s="371"/>
      <c r="F1121" s="371"/>
      <c r="G1121" s="371"/>
      <c r="H1121" s="371"/>
      <c r="I1121" s="371"/>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72">
        <v>21</v>
      </c>
      <c r="B1122" s="372">
        <v>1</v>
      </c>
      <c r="C1122" s="370"/>
      <c r="D1122" s="370"/>
      <c r="E1122" s="371"/>
      <c r="F1122" s="371"/>
      <c r="G1122" s="371"/>
      <c r="H1122" s="371"/>
      <c r="I1122" s="371"/>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72">
        <v>22</v>
      </c>
      <c r="B1123" s="372">
        <v>1</v>
      </c>
      <c r="C1123" s="370"/>
      <c r="D1123" s="370"/>
      <c r="E1123" s="371"/>
      <c r="F1123" s="371"/>
      <c r="G1123" s="371"/>
      <c r="H1123" s="371"/>
      <c r="I1123" s="371"/>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72">
        <v>23</v>
      </c>
      <c r="B1124" s="372">
        <v>1</v>
      </c>
      <c r="C1124" s="370"/>
      <c r="D1124" s="370"/>
      <c r="E1124" s="371"/>
      <c r="F1124" s="371"/>
      <c r="G1124" s="371"/>
      <c r="H1124" s="371"/>
      <c r="I1124" s="371"/>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72">
        <v>24</v>
      </c>
      <c r="B1125" s="372">
        <v>1</v>
      </c>
      <c r="C1125" s="370"/>
      <c r="D1125" s="370"/>
      <c r="E1125" s="371"/>
      <c r="F1125" s="371"/>
      <c r="G1125" s="371"/>
      <c r="H1125" s="371"/>
      <c r="I1125" s="371"/>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72">
        <v>25</v>
      </c>
      <c r="B1126" s="372">
        <v>1</v>
      </c>
      <c r="C1126" s="370"/>
      <c r="D1126" s="370"/>
      <c r="E1126" s="371"/>
      <c r="F1126" s="371"/>
      <c r="G1126" s="371"/>
      <c r="H1126" s="371"/>
      <c r="I1126" s="371"/>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72">
        <v>26</v>
      </c>
      <c r="B1127" s="372">
        <v>1</v>
      </c>
      <c r="C1127" s="370"/>
      <c r="D1127" s="370"/>
      <c r="E1127" s="371"/>
      <c r="F1127" s="371"/>
      <c r="G1127" s="371"/>
      <c r="H1127" s="371"/>
      <c r="I1127" s="371"/>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72">
        <v>27</v>
      </c>
      <c r="B1128" s="372">
        <v>1</v>
      </c>
      <c r="C1128" s="370"/>
      <c r="D1128" s="370"/>
      <c r="E1128" s="371"/>
      <c r="F1128" s="371"/>
      <c r="G1128" s="371"/>
      <c r="H1128" s="371"/>
      <c r="I1128" s="371"/>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72">
        <v>28</v>
      </c>
      <c r="B1129" s="372">
        <v>1</v>
      </c>
      <c r="C1129" s="370"/>
      <c r="D1129" s="370"/>
      <c r="E1129" s="371"/>
      <c r="F1129" s="371"/>
      <c r="G1129" s="371"/>
      <c r="H1129" s="371"/>
      <c r="I1129" s="371"/>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72">
        <v>29</v>
      </c>
      <c r="B1130" s="372">
        <v>1</v>
      </c>
      <c r="C1130" s="370"/>
      <c r="D1130" s="370"/>
      <c r="E1130" s="371"/>
      <c r="F1130" s="371"/>
      <c r="G1130" s="371"/>
      <c r="H1130" s="371"/>
      <c r="I1130" s="371"/>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72">
        <v>30</v>
      </c>
      <c r="B1131" s="372">
        <v>1</v>
      </c>
      <c r="C1131" s="370"/>
      <c r="D1131" s="370"/>
      <c r="E1131" s="371"/>
      <c r="F1131" s="371"/>
      <c r="G1131" s="371"/>
      <c r="H1131" s="371"/>
      <c r="I1131" s="371"/>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AI34 AM34 AU34 AQ34">
    <cfRule type="expression" priority="13457" dxfId="1">
      <formula>IF(RIGHT(TEXT(AE34,"0.#"),1)=".",FALSE,TRUE)</formula>
    </cfRule>
    <cfRule type="expression" priority="13458" dxfId="0">
      <formula>IF(RIGHT(TEXT(AE34,"0.#"),1)=".",TRUE,FALSE)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3">
    <cfRule type="expression" priority="13439" dxfId="1">
      <formula>IF(RIGHT(TEXT(AQ32,"0.#"),1)=".",FALSE,TRUE)</formula>
    </cfRule>
    <cfRule type="expression" priority="13440" dxfId="0">
      <formula>IF(RIGHT(TEXT(AQ32,"0.#"),1)=".",TRUE,FALSE)</formula>
    </cfRule>
  </conditionalFormatting>
  <conditionalFormatting sqref="AU32:AU33">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80:AO899">
    <cfRule type="expression" priority="2069" dxfId="1197">
      <formula>IF(AND(AL880&gt;=0,RIGHT(TEXT(AL880,"0.#"),1)&lt;&gt;"."),TRUE,FALSE)</formula>
    </cfRule>
    <cfRule type="expression" priority="2070" dxfId="1196">
      <formula>IF(AND(AL880&gt;=0,RIGHT(TEXT(AL880,"0.#"),1)="."),TRUE,FALSE)</formula>
    </cfRule>
    <cfRule type="expression" priority="2071" dxfId="1195">
      <formula>IF(AND(AL880&lt;0,RIGHT(TEXT(AL880,"0.#"),1)&lt;&gt;"."),TRUE,FALSE)</formula>
    </cfRule>
    <cfRule type="expression" priority="2072" dxfId="1194">
      <formula>IF(AND(AL880&lt;0,RIGHT(TEXT(AL880,"0.#"),1)="."),TRUE,FALSE)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9" manualBreakCount="9">
    <brk id="117" max="49" man="1"/>
    <brk id="735" max="49" man="1"/>
    <brk id="778" max="49" man="1"/>
    <brk id="832"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326</v>
      </c>
      <c r="AI1" s="45" t="s">
        <v>335</v>
      </c>
      <c r="AK1" s="45" t="s">
        <v>342</v>
      </c>
      <c r="AM1" s="74"/>
      <c r="AN1" s="74"/>
      <c r="AP1" s="28" t="s">
        <v>412</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302</v>
      </c>
      <c r="W2" s="32" t="s">
        <v>295</v>
      </c>
      <c r="Y2" s="32" t="s">
        <v>67</v>
      </c>
      <c r="Z2" s="30"/>
      <c r="AA2" s="32" t="s">
        <v>72</v>
      </c>
      <c r="AB2" s="31"/>
      <c r="AC2" s="33" t="s">
        <v>253</v>
      </c>
      <c r="AD2" s="28"/>
      <c r="AE2" s="36" t="s">
        <v>291</v>
      </c>
      <c r="AF2" s="30"/>
      <c r="AG2" s="47" t="s">
        <v>429</v>
      </c>
      <c r="AI2" s="45" t="s">
        <v>334</v>
      </c>
      <c r="AK2" s="45" t="s">
        <v>343</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384</v>
      </c>
      <c r="W3" s="32" t="s">
        <v>268</v>
      </c>
      <c r="Y3" s="32" t="s">
        <v>69</v>
      </c>
      <c r="Z3" s="30"/>
      <c r="AA3" s="32" t="s">
        <v>74</v>
      </c>
      <c r="AB3" s="31"/>
      <c r="AC3" s="33" t="s">
        <v>254</v>
      </c>
      <c r="AD3" s="28"/>
      <c r="AE3" s="36" t="s">
        <v>292</v>
      </c>
      <c r="AF3" s="30"/>
      <c r="AG3" s="47" t="s">
        <v>430</v>
      </c>
      <c r="AI3" s="45" t="s">
        <v>336</v>
      </c>
      <c r="AK3" s="45" t="str">
        <f>CHAR(CODE(AK2)+1)</f>
        <v>B</v>
      </c>
      <c r="AM3" s="74"/>
      <c r="AN3" s="74"/>
      <c r="AP3" s="47" t="s">
        <v>430</v>
      </c>
    </row>
    <row r="4" spans="1:42" ht="13.5" customHeight="1">
      <c r="A4" s="14" t="s">
        <v>203</v>
      </c>
      <c r="B4" s="15" t="s">
        <v>464</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464</v>
      </c>
      <c r="R4" s="13" t="str">
        <f t="shared" si="3"/>
        <v>補助</v>
      </c>
      <c r="S4" s="13" t="str">
        <f t="shared" si="4"/>
        <v>補助</v>
      </c>
      <c r="T4" s="13"/>
      <c r="U4" s="32" t="s">
        <v>455</v>
      </c>
      <c r="W4" s="32" t="s">
        <v>269</v>
      </c>
      <c r="Y4" s="32" t="s">
        <v>71</v>
      </c>
      <c r="Z4" s="30"/>
      <c r="AA4" s="32" t="s">
        <v>76</v>
      </c>
      <c r="AB4" s="31"/>
      <c r="AC4" s="32" t="s">
        <v>255</v>
      </c>
      <c r="AD4" s="28"/>
      <c r="AE4" s="36" t="s">
        <v>293</v>
      </c>
      <c r="AF4" s="30"/>
      <c r="AG4" s="47" t="s">
        <v>431</v>
      </c>
      <c r="AI4" s="45" t="s">
        <v>419</v>
      </c>
      <c r="AK4" s="45" t="str">
        <f aca="true" t="shared" si="7" ref="AK4:AK49">CHAR(CODE(AK3)+1)</f>
        <v>C</v>
      </c>
      <c r="AM4" s="74"/>
      <c r="AN4" s="74"/>
      <c r="AP4" s="47" t="s">
        <v>431</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377</v>
      </c>
      <c r="Y5" s="32" t="s">
        <v>73</v>
      </c>
      <c r="Z5" s="30"/>
      <c r="AA5" s="32" t="s">
        <v>78</v>
      </c>
      <c r="AB5" s="31"/>
      <c r="AC5" s="32" t="s">
        <v>294</v>
      </c>
      <c r="AD5" s="31"/>
      <c r="AE5" s="36" t="s">
        <v>442</v>
      </c>
      <c r="AF5" s="30"/>
      <c r="AG5" s="47" t="s">
        <v>432</v>
      </c>
      <c r="AI5" s="47" t="s">
        <v>420</v>
      </c>
      <c r="AK5" s="45" t="str">
        <f t="shared" si="7"/>
        <v>D</v>
      </c>
      <c r="AP5" s="47" t="s">
        <v>432</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464</v>
      </c>
      <c r="M6" s="13" t="str">
        <f t="shared" si="2"/>
        <v>公共事業</v>
      </c>
      <c r="N6" s="13" t="str">
        <f t="shared" si="6"/>
        <v>公共事業</v>
      </c>
      <c r="O6" s="13"/>
      <c r="P6" s="12" t="s">
        <v>193</v>
      </c>
      <c r="Q6" s="17"/>
      <c r="R6" s="13">
        <f t="shared" si="3"/>
      </c>
      <c r="S6" s="13" t="str">
        <f t="shared" si="4"/>
        <v>補助</v>
      </c>
      <c r="T6" s="13"/>
      <c r="U6" s="32" t="s">
        <v>454</v>
      </c>
      <c r="W6" s="32" t="s">
        <v>270</v>
      </c>
      <c r="Y6" s="32" t="s">
        <v>75</v>
      </c>
      <c r="Z6" s="30"/>
      <c r="AA6" s="32" t="s">
        <v>80</v>
      </c>
      <c r="AB6" s="31"/>
      <c r="AC6" s="32" t="s">
        <v>256</v>
      </c>
      <c r="AD6" s="31"/>
      <c r="AE6" s="36" t="s">
        <v>439</v>
      </c>
      <c r="AF6" s="30"/>
      <c r="AG6" s="47" t="s">
        <v>433</v>
      </c>
      <c r="AI6" s="45" t="s">
        <v>380</v>
      </c>
      <c r="AK6" s="45" t="str">
        <f t="shared" si="7"/>
        <v>E</v>
      </c>
      <c r="AP6" s="47" t="s">
        <v>433</v>
      </c>
    </row>
    <row r="7" spans="1:42" ht="13.5" customHeight="1">
      <c r="A7" s="14" t="s">
        <v>206</v>
      </c>
      <c r="B7" s="15"/>
      <c r="C7" s="13">
        <f t="shared" si="0"/>
      </c>
      <c r="D7" s="13" t="str">
        <f t="shared" si="8"/>
        <v>沖縄振興</v>
      </c>
      <c r="F7" s="18" t="s">
        <v>357</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356</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t="str">
        <f t="shared" si="8"/>
        <v>沖縄振興</v>
      </c>
      <c r="F9" s="18" t="s">
        <v>358</v>
      </c>
      <c r="G9" s="17"/>
      <c r="H9" s="13">
        <f t="shared" si="1"/>
      </c>
      <c r="I9" s="13" t="str">
        <f t="shared" si="5"/>
        <v>一般会計</v>
      </c>
      <c r="K9" s="14" t="s">
        <v>227</v>
      </c>
      <c r="L9" s="15"/>
      <c r="M9" s="13">
        <f t="shared" si="2"/>
      </c>
      <c r="N9" s="13" t="str">
        <f t="shared" si="6"/>
        <v>公共事業</v>
      </c>
      <c r="O9" s="13"/>
      <c r="P9" s="13"/>
      <c r="Q9" s="19"/>
      <c r="T9" s="13"/>
      <c r="U9" s="32" t="s">
        <v>384</v>
      </c>
      <c r="W9" s="32" t="s">
        <v>273</v>
      </c>
      <c r="Y9" s="32" t="s">
        <v>81</v>
      </c>
      <c r="Z9" s="30"/>
      <c r="AA9" s="32" t="s">
        <v>86</v>
      </c>
      <c r="AB9" s="31"/>
      <c r="AC9" s="31"/>
      <c r="AD9" s="31"/>
      <c r="AE9" s="31"/>
      <c r="AF9" s="30"/>
      <c r="AG9" s="47" t="s">
        <v>436</v>
      </c>
      <c r="AK9" s="45" t="str">
        <f t="shared" si="7"/>
        <v>H</v>
      </c>
      <c r="AP9" s="47" t="s">
        <v>436</v>
      </c>
    </row>
    <row r="10" spans="1:42" ht="13.5" customHeight="1">
      <c r="A10" s="14" t="s">
        <v>378</v>
      </c>
      <c r="B10" s="15"/>
      <c r="C10" s="13">
        <f t="shared" si="0"/>
      </c>
      <c r="D10" s="13" t="str">
        <f t="shared" si="8"/>
        <v>沖縄振興</v>
      </c>
      <c r="F10" s="18" t="s">
        <v>234</v>
      </c>
      <c r="G10" s="17"/>
      <c r="H10" s="13">
        <f t="shared" si="1"/>
      </c>
      <c r="I10" s="13" t="str">
        <f t="shared" si="5"/>
        <v>一般会計</v>
      </c>
      <c r="K10" s="14" t="s">
        <v>383</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47" t="s">
        <v>421</v>
      </c>
      <c r="AK10" s="45" t="str">
        <f t="shared" si="7"/>
        <v>I</v>
      </c>
      <c r="AP10" s="45" t="s">
        <v>413</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367</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368</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369</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370</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371</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414</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344</v>
      </c>
    </row>
    <row r="29" spans="1:37" ht="13.5" customHeight="1">
      <c r="A29" s="13"/>
      <c r="B29" s="13"/>
      <c r="F29" s="18" t="s">
        <v>359</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360</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361</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362</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363</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364</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365</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366</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385</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2018-06-22T05:37:49Z</dcterms:created>
  <dcterms:modified xsi:type="dcterms:W3CDTF">2018-06-22T05:38:14Z</dcterms:modified>
  <cp:category/>
  <cp:version/>
  <cp:contentType/>
  <cp:contentStatus/>
</cp:coreProperties>
</file>