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<sst xmlns="http://schemas.openxmlformats.org/spreadsheetml/2006/main" count="2153" uniqueCount="495">
  <si>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</si>
  <si>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</si>
  <si>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</si>
  <si>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</si>
  <si>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</si>
  <si>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</si>
  <si>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</si>
  <si>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</si>
  <si>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</si>
  <si>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</si>
  <si>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</si>
  <si>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</si>
  <si>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</si>
  <si>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</si>
  <si>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</si>
  <si>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</si>
  <si>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</si>
  <si>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</si>
  <si>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</si>
  <si>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</si>
  <si>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</si>
  <si>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</si>
  <si>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</si>
  <si>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</si>
  <si>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</si>
  <si>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</si>
  <si>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</si>
  <si>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</si>
  <si>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</si>
  <si>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</si>
  <si>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</si>
  <si>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</si>
  <si>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</si>
  <si>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</si>
  <si>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</si>
  <si>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</si>
  <si>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</si>
  <si>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</si>
  <si>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</si>
  <si>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</si>
  <si>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</si>
  <si>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</si>
  <si>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</si>
  <si>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</si>
  <si>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</si>
  <si>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</si>
  <si>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</si>
  <si>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</si>
  <si>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</si>
  <si>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</si>
  <si>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</si>
  <si>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</si>
  <si>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</si>
  <si>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</si>
  <si>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</si>
  <si>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</si>
  <si>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</si>
  <si>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</si>
  <si>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</si>
  <si>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</si>
  <si>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</si>
  <si>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</si>
  <si>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</si>
  <si>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</si>
  <si>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</si>
  <si>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</si>
  <si>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</si>
  <si>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</si>
  <si>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</si>
  <si>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</si>
  <si>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</si>
  <si>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</si>
  <si>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</si>
  <si>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</si>
  <si>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</si>
  <si>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</si>
  <si>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</si>
  <si>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</si>
  <si>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</si>
  <si>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</si>
  <si>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</si>
  <si>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</si>
  <si>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</si>
  <si>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</si>
  <si>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</si>
  <si>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</si>
  <si>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</si>
  <si>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</si>
  <si>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</si>
  <si>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</si>
  <si>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</si>
  <si>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</si>
  <si>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</si>
  <si>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</si>
  <si>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</si>
  <si>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</si>
  <si>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</si>
  <si>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</si>
  <si>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</si>
  <si>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</si>
  <si>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</si>
  <si>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</si>
  <si>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</si>
  <si>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</si>
  <si>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</si>
  <si>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</si>
  <si>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</si>
  <si>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</si>
  <si>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</si>
  <si>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</si>
  <si>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</si>
  <si>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</si>
  <si>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</si>
  <si>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</si>
  <si>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</si>
  <si>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</si>
  <si>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</si>
  <si>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</si>
  <si>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</si>
  <si>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</si>
  <si>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</si>
  <si>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</si>
  <si>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</si>
  <si>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</si>
  <si>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</si>
  <si>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</si>
  <si>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</si>
  <si>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</si>
  <si>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</si>
  <si>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</si>
  <si>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</si>
  <si>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</si>
  <si>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</si>
  <si>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</si>
  <si>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</si>
  <si>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</si>
  <si>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</si>
  <si>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</si>
  <si>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</si>
  <si>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</si>
  <si>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</si>
  <si>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</si>
  <si>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</si>
  <si>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</si>
  <si>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</si>
  <si>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</si>
  <si>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</si>
  <si>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</si>
  <si>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</si>
  <si>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</si>
  <si>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</si>
  <si>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</si>
  <si>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</si>
  <si>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</si>
  <si>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</si>
  <si>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</si>
  <si>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</si>
  <si>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</si>
  <si>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</si>
  <si>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</si>
  <si>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</si>
  <si>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</si>
  <si>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</si>
  <si>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</si>
  <si>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</si>
  <si>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</si>
  <si>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</si>
  <si>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</si>
  <si>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</si>
  <si>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</si>
  <si>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</si>
  <si>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</si>
  <si>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</si>
  <si>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</si>
  <si>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</si>
  <si>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</si>
  <si>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</si>
  <si>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</si>
  <si>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</si>
  <si>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</si>
  <si>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</si>
  <si>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</si>
  <si>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</si>
  <si>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</si>
  <si>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</si>
  <si>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</si>
  <si>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</si>
  <si>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</si>
  <si>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</si>
  <si>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</si>
  <si>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</si>
  <si>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</si>
  <si>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</si>
  <si>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</si>
  <si>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</si>
  <si>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</si>
  <si>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</si>
  <si>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</si>
  <si>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</si>
  <si>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</si>
  <si>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</si>
  <si>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</si>
  <si>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</si>
  <si>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</si>
  <si>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</si>
  <si>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</si>
  <si>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</si>
  <si>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</si>
  <si>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</si>
  <si>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</si>
  <si>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</si>
  <si>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</si>
  <si>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</si>
  <si>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</si>
  <si>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</si>
  <si>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</si>
  <si>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</si>
  <si>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</si>
  <si>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</si>
  <si>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</si>
  <si>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</si>
  <si>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</si>
  <si>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</si>
  <si>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</si>
  <si>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</si>
  <si>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</si>
  <si>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</si>
  <si>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</si>
  <si>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</si>
  <si>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</si>
  <si>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</si>
  <si>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</si>
  <si>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</si>
  <si>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</si>
  <si>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</si>
  <si>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</si>
  <si>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</si>
  <si>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</si>
  <si>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</si>
  <si>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</si>
  <si>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</si>
  <si>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</si>
  <si>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</si>
  <si>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</si>
  <si>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</si>
  <si>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</si>
  <si>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</si>
  <si>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</si>
  <si>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</si>
  <si>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</si>
  <si>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</si>
  <si>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</si>
  <si>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</si>
  <si>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</si>
  <si>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</si>
  <si>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</si>
  <si>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</si>
  <si>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</si>
  <si>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</si>
  <si>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</si>
  <si>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</si>
  <si>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</si>
  <si>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</si>
  <si>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</si>
  <si>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</si>
  <si>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</si>
  <si>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</si>
  <si>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</si>
  <si>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</si>
  <si>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</si>
  <si>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</si>
  <si>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</si>
  <si>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</si>
  <si>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</si>
  <si>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</si>
  <si>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</si>
  <si>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</si>
  <si>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</si>
  <si>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</si>
  <si>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</si>
  <si>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</si>
  <si>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</si>
  <si>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</si>
  <si>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</si>
  <si>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</si>
  <si>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</si>
  <si>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</si>
  <si>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</si>
  <si>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</si>
  <si>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</si>
  <si>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</si>
  <si>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</si>
  <si>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</si>
  <si>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</si>
  <si>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</si>
  <si>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</si>
  <si>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</si>
  <si>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</si>
  <si>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</si>
  <si>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</si>
  <si>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</si>
  <si>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</si>
  <si>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</si>
  <si>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</si>
  <si>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</si>
  <si>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</si>
  <si>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</si>
  <si>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</si>
  <si>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</si>
  <si>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</si>
  <si>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</si>
  <si>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</si>
  <si>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</si>
  <si>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</si>
  <si>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</si>
  <si>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</si>
  <si>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</si>
  <si>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</si>
  <si>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</si>
  <si>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</si>
  <si>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</si>
  <si>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</si>
  <si>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</si>
  <si>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</si>
  <si>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</si>
  <si>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</si>
  <si>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</si>
  <si>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</si>
  <si>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</si>
  <si>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</si>
  <si>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</si>
  <si>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</si>
  <si>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</si>
  <si>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</si>
  <si>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</si>
  <si>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</si>
  <si>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</si>
  <si>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</si>
  <si>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</si>
  <si>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</si>
  <si>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</si>
  <si>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</si>
  <si>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</si>
  <si>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</si>
  <si>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</si>
  <si>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</si>
  <si>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</si>
  <si>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</si>
  <si>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</si>
  <si>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</si>
  <si>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</si>
  <si>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</si>
  <si>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</si>
  <si>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</si>
  <si>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</si>
  <si>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</si>
  <si>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</si>
  <si>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</si>
  <si>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</si>
  <si>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</si>
  <si>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</si>
  <si>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</si>
  <si>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</si>
  <si>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</si>
  <si>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</si>
  <si>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</si>
  <si>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</si>
  <si>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</si>
  <si>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</si>
  <si>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</si>
  <si>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</si>
  <si>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</si>
  <si>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</si>
  <si>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</si>
  <si>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</si>
  <si>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</si>
  <si>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</si>
  <si>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</si>
  <si>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</si>
  <si>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</si>
  <si>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</si>
  <si>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</si>
  <si>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</si>
  <si>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</si>
  <si>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</si>
  <si>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</si>
  <si>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</si>
  <si>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</si>
  <si>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</si>
  <si>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</si>
  <si>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</si>
  <si>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</si>
  <si>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</si>
  <si>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</si>
  <si>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</si>
  <si>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</si>
  <si>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</si>
  <si>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</si>
  <si>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</si>
  <si>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</si>
  <si>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</si>
  <si>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</si>
  <si>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</si>
  <si>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</si>
  <si>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</si>
  <si>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</si>
  <si>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</si>
  <si>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</si>
  <si>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</si>
  <si>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</si>
  <si>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</si>
  <si>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</si>
  <si>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</si>
  <si>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</si>
  <si>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</si>
  <si>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</si>
  <si>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</si>
  <si>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</si>
  <si>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</si>
  <si>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</si>
  <si>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</si>
  <si>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</si>
  <si>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</si>
  <si>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</si>
  <si>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</si>
  <si>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</si>
  <si>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</si>
  <si>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</si>
  <si>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</si>
  <si>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</si>
  <si>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</si>
  <si>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</si>
  <si>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</si>
  <si>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</si>
  <si>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</si>
  <si>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</si>
  <si>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</si>
  <si>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</si>
  <si>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</si>
  <si>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</si>
  <si>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</si>
  <si>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</si>
  <si>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</si>
  <si>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</si>
  <si>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</si>
  <si>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</si>
  <si>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</si>
  <si>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</si>
  <si>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</si>
  <si>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</si>
  <si>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</si>
  <si>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</si>
  <si>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</si>
  <si>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</si>
  <si>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</si>
  <si>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</si>
  <si>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</si>
  <si>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</si>
  <si>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</si>
  <si>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</si>
  <si>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</si>
  <si>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</si>
  <si>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</si>
  <si>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</si>
  <si>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まち・ひと・しごと創生本部事務局</t>
  </si>
  <si>
    <t>○</t>
  </si>
  <si>
    <t>○</t>
  </si>
  <si>
    <t>-</t>
  </si>
  <si>
    <t>調査に必要な経費／調査の実施件数　　　　　　　　　　　　　　</t>
  </si>
  <si>
    <t>地方へのサテライトキャンパス設置に関する調査研究事業</t>
  </si>
  <si>
    <t>参事官　山下　洋</t>
  </si>
  <si>
    <t>-</t>
  </si>
  <si>
    <t>東京圏の大学の地方へのサテライトキャンパスの設置を推進するための調査研究を実施する。</t>
  </si>
  <si>
    <t>東京圏の大学の地方へのサテライトキャンパスの設置を推進するため、以下の調査研究を行うこととする。
○地方圏の地方公共団体及び東京圏の大学のサテライトキャンパス設置のニーズ・条件等の把握
○既存のサテライトキャンパスに関する課題等の整理（設置時の課題・解決策、設置後の効果・課題等）
○サテライトキャンパスを望む地方側と大学側の意向のマッチングシステムの設計
○サテライトキャンパスの設置促進のために必要な支援策の整理</t>
  </si>
  <si>
    <t>-</t>
  </si>
  <si>
    <t>まち・ひと・しごと創生基本方針2017(平成29年６月９日閣議決定)</t>
  </si>
  <si>
    <t>委託【一般競争入札】</t>
  </si>
  <si>
    <t>地方へのサテライトキャンパス設置に関する調査研究を確実に実施する。</t>
  </si>
  <si>
    <t>調査の実施件数</t>
  </si>
  <si>
    <t>件</t>
  </si>
  <si>
    <t>経費/件数</t>
  </si>
  <si>
    <t>サテライトキャンパス設置の推進等に資することが可能となる。</t>
  </si>
  <si>
    <t>国の重要施策である地方創生の推進において、地方への新しいひとの流れをつくる一環となるサテライトキャンパスの設置の推進のための企画、立案に必要な調査であり、社会のニーズを的確に反映している。</t>
  </si>
  <si>
    <t>地方のサテライトキャンパス設置は、東京圏・地方圏の学生の対流、学生の地元定着の促進や、新たな地域の拠点となることが期待されていることから、本事業は、政策目的の達成に向けて、必要かつ適切な調査研究事業であり、優先度は高い。</t>
  </si>
  <si>
    <t>国の重要施策である地方創生の推進にかかる政策の策定、推進に必要な調査研究を実施するものであり、国費をもって優先的に実施すべき事業である。</t>
  </si>
  <si>
    <t>-</t>
  </si>
  <si>
    <t>諸謝金</t>
  </si>
  <si>
    <t>「新しい日本のための優先課題推進枠」５０</t>
  </si>
  <si>
    <t>-</t>
  </si>
  <si>
    <t>-</t>
  </si>
  <si>
    <t>本調査によって得られた成果は、今後、サテライトキャンパスの設置の推進等に活用する予定である。</t>
  </si>
  <si>
    <t>本事業は、東京圏の大学の地方へのサテライトキャンパス設置のニーズ・条件等の把握や、既存の取組の課題の整理等の調査研究を実施する事業のため、定量的な成果目標の設置は困難である。</t>
  </si>
  <si>
    <t>-</t>
  </si>
  <si>
    <t>百万円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</si>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</sst>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744</xdr:row>
      <xdr:rowOff>0</xdr:rowOff>
    </xdr:from>
    <xdr:to>
      <xdr:col>30</xdr:col>
      <xdr:colOff>180975</xdr:colOff>
      <xdr:row>746</xdr:row>
      <xdr:rowOff>200025</xdr:rowOff>
    </xdr:to>
    <xdr:sp>
      <xdr:nvSpPr>
        <xdr:cNvPr id="1" name="テキスト ボックス 1"/>
        <xdr:cNvSpPr txBox="1">
          <a:spLocks noChangeArrowheads="1"/>
        </xdr:cNvSpPr>
      </xdr:nvSpPr>
      <xdr:spPr>
        <a:xfrm>
          <a:off x="4381500" y="48025050"/>
          <a:ext cx="180022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50</a:t>
          </a:r>
          <a:r>
            <a:rPr lang="en-US" cap="none" sz="2000" b="0" i="0" u="none" baseline="0">
              <a:solidFill>
                <a:srgbClr val="000000"/>
              </a:solidFill>
              <a:latin typeface="ＭＳ Ｐゴシック"/>
              <a:ea typeface="ＭＳ Ｐゴシック"/>
              <a:cs typeface="ＭＳ Ｐゴシック"/>
            </a:rPr>
            <a:t>百万円　</a:t>
          </a:r>
        </a:p>
      </xdr:txBody>
    </xdr:sp>
    <xdr:clientData/>
  </xdr:twoCellAnchor>
  <xdr:twoCellAnchor>
    <xdr:from>
      <xdr:col>20</xdr:col>
      <xdr:colOff>190500</xdr:colOff>
      <xdr:row>752</xdr:row>
      <xdr:rowOff>28575</xdr:rowOff>
    </xdr:from>
    <xdr:to>
      <xdr:col>33</xdr:col>
      <xdr:colOff>133350</xdr:colOff>
      <xdr:row>754</xdr:row>
      <xdr:rowOff>66675</xdr:rowOff>
    </xdr:to>
    <xdr:sp>
      <xdr:nvSpPr>
        <xdr:cNvPr id="2" name="テキスト ボックス 2"/>
        <xdr:cNvSpPr txBox="1">
          <a:spLocks noChangeArrowheads="1"/>
        </xdr:cNvSpPr>
      </xdr:nvSpPr>
      <xdr:spPr>
        <a:xfrm>
          <a:off x="4191000" y="50873025"/>
          <a:ext cx="254317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26</xdr:col>
      <xdr:colOff>104775</xdr:colOff>
      <xdr:row>747</xdr:row>
      <xdr:rowOff>247650</xdr:rowOff>
    </xdr:from>
    <xdr:to>
      <xdr:col>26</xdr:col>
      <xdr:colOff>104775</xdr:colOff>
      <xdr:row>751</xdr:row>
      <xdr:rowOff>66675</xdr:rowOff>
    </xdr:to>
    <xdr:sp>
      <xdr:nvSpPr>
        <xdr:cNvPr id="3" name="直線矢印コネクタ 5"/>
        <xdr:cNvSpPr>
          <a:spLocks/>
        </xdr:cNvSpPr>
      </xdr:nvSpPr>
      <xdr:spPr>
        <a:xfrm>
          <a:off x="5305425" y="49329975"/>
          <a:ext cx="0" cy="12287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393</v>
      </c>
      <c r="AP2" s="947"/>
      <c r="AQ2" s="947"/>
      <c r="AR2" s="72" t="str">
        <f>IF(OR(AO2="　",AO2=""),"","-")</f>
        <v>-</v>
      </c>
      <c r="AS2" s="948">
        <v>9</v>
      </c>
      <c r="AT2" s="948"/>
      <c r="AU2" s="948"/>
      <c r="AV2" s="43">
        <f>IF(AW2="","","-")</f>
      </c>
      <c r="AW2" s="920"/>
      <c r="AX2" s="920"/>
    </row>
    <row r="3" spans="1:50" ht="21" customHeight="1" thickBot="1">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269</v>
      </c>
      <c r="AK3" s="879"/>
      <c r="AL3" s="879"/>
      <c r="AM3" s="879"/>
      <c r="AN3" s="879"/>
      <c r="AO3" s="879"/>
      <c r="AP3" s="879"/>
      <c r="AQ3" s="879"/>
      <c r="AR3" s="879"/>
      <c r="AS3" s="879"/>
      <c r="AT3" s="879"/>
      <c r="AU3" s="879"/>
      <c r="AV3" s="879"/>
      <c r="AW3" s="879"/>
      <c r="AX3" s="24" t="s">
        <v>65</v>
      </c>
    </row>
    <row r="4" spans="1:50" ht="24.75" customHeight="1">
      <c r="A4" s="713" t="s">
        <v>26</v>
      </c>
      <c r="B4" s="714"/>
      <c r="C4" s="714"/>
      <c r="D4" s="714"/>
      <c r="E4" s="714"/>
      <c r="F4" s="714"/>
      <c r="G4" s="691" t="s">
        <v>469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9" t="s">
        <v>394</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464</v>
      </c>
      <c r="AF5" s="708"/>
      <c r="AG5" s="708"/>
      <c r="AH5" s="708"/>
      <c r="AI5" s="708"/>
      <c r="AJ5" s="708"/>
      <c r="AK5" s="708"/>
      <c r="AL5" s="708"/>
      <c r="AM5" s="708"/>
      <c r="AN5" s="708"/>
      <c r="AO5" s="708"/>
      <c r="AP5" s="709"/>
      <c r="AQ5" s="710" t="s">
        <v>470</v>
      </c>
      <c r="AR5" s="711"/>
      <c r="AS5" s="711"/>
      <c r="AT5" s="711"/>
      <c r="AU5" s="711"/>
      <c r="AV5" s="711"/>
      <c r="AW5" s="711"/>
      <c r="AX5" s="712"/>
    </row>
    <row r="6" spans="1:50" ht="39"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471</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475</v>
      </c>
      <c r="AF7" s="922"/>
      <c r="AG7" s="922"/>
      <c r="AH7" s="922"/>
      <c r="AI7" s="922"/>
      <c r="AJ7" s="922"/>
      <c r="AK7" s="922"/>
      <c r="AL7" s="922"/>
      <c r="AM7" s="922"/>
      <c r="AN7" s="922"/>
      <c r="AO7" s="922"/>
      <c r="AP7" s="922"/>
      <c r="AQ7" s="922"/>
      <c r="AR7" s="922"/>
      <c r="AS7" s="922"/>
      <c r="AT7" s="922"/>
      <c r="AU7" s="922"/>
      <c r="AV7" s="922"/>
      <c r="AW7" s="922"/>
      <c r="AX7" s="923"/>
    </row>
    <row r="8" spans="1:50" ht="53.25" customHeight="1">
      <c r="A8" s="497" t="s">
        <v>343</v>
      </c>
      <c r="B8" s="498"/>
      <c r="C8" s="498"/>
      <c r="D8" s="498"/>
      <c r="E8" s="498"/>
      <c r="F8" s="499"/>
      <c r="G8" s="949" t="str">
        <f>'入力規則等'!A26</f>
        <v>地方創生</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9" t="s">
        <v>24</v>
      </c>
      <c r="B9" s="860"/>
      <c r="C9" s="860"/>
      <c r="D9" s="860"/>
      <c r="E9" s="860"/>
      <c r="F9" s="860"/>
      <c r="G9" s="861" t="s">
        <v>472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c r="A10" s="667" t="s">
        <v>30</v>
      </c>
      <c r="B10" s="668"/>
      <c r="C10" s="668"/>
      <c r="D10" s="668"/>
      <c r="E10" s="668"/>
      <c r="F10" s="668"/>
      <c r="G10" s="758" t="s">
        <v>473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c r="A13" s="623"/>
      <c r="B13" s="624"/>
      <c r="C13" s="624"/>
      <c r="D13" s="624"/>
      <c r="E13" s="624"/>
      <c r="F13" s="625"/>
      <c r="G13" s="732" t="s">
        <v>7</v>
      </c>
      <c r="H13" s="733"/>
      <c r="I13" s="774" t="s">
        <v>8</v>
      </c>
      <c r="J13" s="775"/>
      <c r="K13" s="775"/>
      <c r="L13" s="775"/>
      <c r="M13" s="775"/>
      <c r="N13" s="775"/>
      <c r="O13" s="776"/>
      <c r="P13" s="664"/>
      <c r="Q13" s="665"/>
      <c r="R13" s="665"/>
      <c r="S13" s="665"/>
      <c r="T13" s="665"/>
      <c r="U13" s="665"/>
      <c r="V13" s="666"/>
      <c r="W13" s="664"/>
      <c r="X13" s="665"/>
      <c r="Y13" s="665"/>
      <c r="Z13" s="665"/>
      <c r="AA13" s="665"/>
      <c r="AB13" s="665"/>
      <c r="AC13" s="666"/>
      <c r="AD13" s="664"/>
      <c r="AE13" s="665"/>
      <c r="AF13" s="665"/>
      <c r="AG13" s="665"/>
      <c r="AH13" s="665"/>
      <c r="AI13" s="665"/>
      <c r="AJ13" s="666"/>
      <c r="AK13" s="664"/>
      <c r="AL13" s="665"/>
      <c r="AM13" s="665"/>
      <c r="AN13" s="665"/>
      <c r="AO13" s="665"/>
      <c r="AP13" s="665"/>
      <c r="AQ13" s="666"/>
      <c r="AR13" s="928">
        <v>50</v>
      </c>
      <c r="AS13" s="929"/>
      <c r="AT13" s="929"/>
      <c r="AU13" s="929"/>
      <c r="AV13" s="929"/>
      <c r="AW13" s="929"/>
      <c r="AX13" s="930"/>
    </row>
    <row r="14" spans="1:50" ht="21" customHeight="1">
      <c r="A14" s="623"/>
      <c r="B14" s="624"/>
      <c r="C14" s="624"/>
      <c r="D14" s="624"/>
      <c r="E14" s="624"/>
      <c r="F14" s="625"/>
      <c r="G14" s="734"/>
      <c r="H14" s="735"/>
      <c r="I14" s="720" t="s">
        <v>9</v>
      </c>
      <c r="J14" s="769"/>
      <c r="K14" s="769"/>
      <c r="L14" s="769"/>
      <c r="M14" s="769"/>
      <c r="N14" s="769"/>
      <c r="O14" s="770"/>
      <c r="P14" s="664"/>
      <c r="Q14" s="665"/>
      <c r="R14" s="665"/>
      <c r="S14" s="665"/>
      <c r="T14" s="665"/>
      <c r="U14" s="665"/>
      <c r="V14" s="666"/>
      <c r="W14" s="664"/>
      <c r="X14" s="665"/>
      <c r="Y14" s="665"/>
      <c r="Z14" s="665"/>
      <c r="AA14" s="665"/>
      <c r="AB14" s="665"/>
      <c r="AC14" s="666"/>
      <c r="AD14" s="664"/>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c r="A15" s="623"/>
      <c r="B15" s="624"/>
      <c r="C15" s="624"/>
      <c r="D15" s="624"/>
      <c r="E15" s="624"/>
      <c r="F15" s="625"/>
      <c r="G15" s="734"/>
      <c r="H15" s="735"/>
      <c r="I15" s="720" t="s">
        <v>51</v>
      </c>
      <c r="J15" s="721"/>
      <c r="K15" s="721"/>
      <c r="L15" s="721"/>
      <c r="M15" s="721"/>
      <c r="N15" s="721"/>
      <c r="O15" s="722"/>
      <c r="P15" s="664"/>
      <c r="Q15" s="665"/>
      <c r="R15" s="665"/>
      <c r="S15" s="665"/>
      <c r="T15" s="665"/>
      <c r="U15" s="665"/>
      <c r="V15" s="666"/>
      <c r="W15" s="664"/>
      <c r="X15" s="665"/>
      <c r="Y15" s="665"/>
      <c r="Z15" s="665"/>
      <c r="AA15" s="665"/>
      <c r="AB15" s="665"/>
      <c r="AC15" s="666"/>
      <c r="AD15" s="664"/>
      <c r="AE15" s="665"/>
      <c r="AF15" s="665"/>
      <c r="AG15" s="665"/>
      <c r="AH15" s="665"/>
      <c r="AI15" s="665"/>
      <c r="AJ15" s="666"/>
      <c r="AK15" s="664"/>
      <c r="AL15" s="665"/>
      <c r="AM15" s="665"/>
      <c r="AN15" s="665"/>
      <c r="AO15" s="665"/>
      <c r="AP15" s="665"/>
      <c r="AQ15" s="666"/>
      <c r="AR15" s="664"/>
      <c r="AS15" s="665"/>
      <c r="AT15" s="665"/>
      <c r="AU15" s="665"/>
      <c r="AV15" s="665"/>
      <c r="AW15" s="665"/>
      <c r="AX15" s="768"/>
    </row>
    <row r="16" spans="1:50" ht="21" customHeight="1">
      <c r="A16" s="623"/>
      <c r="B16" s="624"/>
      <c r="C16" s="624"/>
      <c r="D16" s="624"/>
      <c r="E16" s="624"/>
      <c r="F16" s="625"/>
      <c r="G16" s="734"/>
      <c r="H16" s="735"/>
      <c r="I16" s="720" t="s">
        <v>52</v>
      </c>
      <c r="J16" s="721"/>
      <c r="K16" s="721"/>
      <c r="L16" s="721"/>
      <c r="M16" s="721"/>
      <c r="N16" s="721"/>
      <c r="O16" s="722"/>
      <c r="P16" s="664"/>
      <c r="Q16" s="665"/>
      <c r="R16" s="665"/>
      <c r="S16" s="665"/>
      <c r="T16" s="665"/>
      <c r="U16" s="665"/>
      <c r="V16" s="666"/>
      <c r="W16" s="664"/>
      <c r="X16" s="665"/>
      <c r="Y16" s="665"/>
      <c r="Z16" s="665"/>
      <c r="AA16" s="665"/>
      <c r="AB16" s="665"/>
      <c r="AC16" s="666"/>
      <c r="AD16" s="664"/>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4"/>
      <c r="Q17" s="665"/>
      <c r="R17" s="665"/>
      <c r="S17" s="665"/>
      <c r="T17" s="665"/>
      <c r="U17" s="665"/>
      <c r="V17" s="666"/>
      <c r="W17" s="664"/>
      <c r="X17" s="665"/>
      <c r="Y17" s="665"/>
      <c r="Z17" s="665"/>
      <c r="AA17" s="665"/>
      <c r="AB17" s="665"/>
      <c r="AC17" s="666"/>
      <c r="AD17" s="664"/>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0</v>
      </c>
      <c r="AL18" s="889"/>
      <c r="AM18" s="889"/>
      <c r="AN18" s="889"/>
      <c r="AO18" s="889"/>
      <c r="AP18" s="889"/>
      <c r="AQ18" s="890"/>
      <c r="AR18" s="888">
        <f>SUM(AR13:AX17)</f>
        <v>50</v>
      </c>
      <c r="AS18" s="889"/>
      <c r="AT18" s="889"/>
      <c r="AU18" s="889"/>
      <c r="AV18" s="889"/>
      <c r="AW18" s="889"/>
      <c r="AX18" s="891"/>
    </row>
    <row r="19" spans="1:50" ht="24.75" customHeight="1">
      <c r="A19" s="623"/>
      <c r="B19" s="624"/>
      <c r="C19" s="624"/>
      <c r="D19" s="624"/>
      <c r="E19" s="624"/>
      <c r="F19" s="625"/>
      <c r="G19" s="886" t="s">
        <v>10</v>
      </c>
      <c r="H19" s="887"/>
      <c r="I19" s="887"/>
      <c r="J19" s="887"/>
      <c r="K19" s="887"/>
      <c r="L19" s="887"/>
      <c r="M19" s="887"/>
      <c r="N19" s="887"/>
      <c r="O19" s="887"/>
      <c r="P19" s="664"/>
      <c r="Q19" s="665"/>
      <c r="R19" s="665"/>
      <c r="S19" s="665"/>
      <c r="T19" s="665"/>
      <c r="U19" s="665"/>
      <c r="V19" s="666"/>
      <c r="W19" s="664"/>
      <c r="X19" s="665"/>
      <c r="Y19" s="665"/>
      <c r="Z19" s="665"/>
      <c r="AA19" s="665"/>
      <c r="AB19" s="665"/>
      <c r="AC19" s="666"/>
      <c r="AD19" s="664"/>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6" t="s">
        <v>11</v>
      </c>
      <c r="H20" s="887"/>
      <c r="I20" s="887"/>
      <c r="J20" s="887"/>
      <c r="K20" s="887"/>
      <c r="L20" s="887"/>
      <c r="M20" s="887"/>
      <c r="N20" s="887"/>
      <c r="O20" s="887"/>
      <c r="P20" s="337" t="str">
        <f>IF(P18=0,"-",SUM(P19)/P18)</f>
        <v>-</v>
      </c>
      <c r="Q20" s="337"/>
      <c r="R20" s="337"/>
      <c r="S20" s="337"/>
      <c r="T20" s="337"/>
      <c r="U20" s="337"/>
      <c r="V20" s="337"/>
      <c r="W20" s="337" t="str">
        <f>IF(W18=0,"-",SUM(W19)/W18)</f>
        <v>-</v>
      </c>
      <c r="X20" s="337"/>
      <c r="Y20" s="337"/>
      <c r="Z20" s="337"/>
      <c r="AA20" s="337"/>
      <c r="AB20" s="337"/>
      <c r="AC20" s="337"/>
      <c r="AD20" s="337" t="str">
        <f>IF(AD18=0,"-",SUM(AD19)/AD18)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9"/>
      <c r="B21" s="860"/>
      <c r="C21" s="860"/>
      <c r="D21" s="860"/>
      <c r="E21" s="860"/>
      <c r="F21" s="956"/>
      <c r="G21" s="335" t="s">
        <v>428</v>
      </c>
      <c r="H21" s="336"/>
      <c r="I21" s="336"/>
      <c r="J21" s="336"/>
      <c r="K21" s="336"/>
      <c r="L21" s="336"/>
      <c r="M21" s="336"/>
      <c r="N21" s="336"/>
      <c r="O21" s="336"/>
      <c r="P21" s="337" t="str">
        <f>IF(P19=0,"-",SUM(P19)/SUM(P13,P14))</f>
        <v>-</v>
      </c>
      <c r="Q21" s="337"/>
      <c r="R21" s="337"/>
      <c r="S21" s="337"/>
      <c r="T21" s="337"/>
      <c r="U21" s="337"/>
      <c r="V21" s="337"/>
      <c r="W21" s="337" t="str">
        <f>IF(W19=0,"-",SUM(W19)/SUM(W13,W14))</f>
        <v>-</v>
      </c>
      <c r="X21" s="337"/>
      <c r="Y21" s="337"/>
      <c r="Z21" s="337"/>
      <c r="AA21" s="337"/>
      <c r="AB21" s="337"/>
      <c r="AC21" s="337"/>
      <c r="AD21" s="337" t="str">
        <f>IF(AD19=0,"-",SUM(AD19)/SUM(AD13,AD14))</f>
        <v>-</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c r="A23" s="977"/>
      <c r="B23" s="978"/>
      <c r="C23" s="978"/>
      <c r="D23" s="978"/>
      <c r="E23" s="978"/>
      <c r="F23" s="979"/>
      <c r="G23" s="962" t="s">
        <v>486</v>
      </c>
      <c r="H23" s="963"/>
      <c r="I23" s="963"/>
      <c r="J23" s="963"/>
      <c r="K23" s="963"/>
      <c r="L23" s="963"/>
      <c r="M23" s="963"/>
      <c r="N23" s="963"/>
      <c r="O23" s="964"/>
      <c r="P23" s="928" t="s">
        <v>467</v>
      </c>
      <c r="Q23" s="929"/>
      <c r="R23" s="929"/>
      <c r="S23" s="929"/>
      <c r="T23" s="929"/>
      <c r="U23" s="929"/>
      <c r="V23" s="952"/>
      <c r="W23" s="928">
        <v>50</v>
      </c>
      <c r="X23" s="929"/>
      <c r="Y23" s="929"/>
      <c r="Z23" s="929"/>
      <c r="AA23" s="929"/>
      <c r="AB23" s="929"/>
      <c r="AC23" s="952"/>
      <c r="AD23" s="984" t="s">
        <v>487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c r="H24" s="966"/>
      <c r="I24" s="966"/>
      <c r="J24" s="966"/>
      <c r="K24" s="966"/>
      <c r="L24" s="966"/>
      <c r="M24" s="966"/>
      <c r="N24" s="966"/>
      <c r="O24" s="967"/>
      <c r="P24" s="664" t="s">
        <v>467</v>
      </c>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c r="H25" s="966"/>
      <c r="I25" s="966"/>
      <c r="J25" s="966"/>
      <c r="K25" s="966"/>
      <c r="L25" s="966"/>
      <c r="M25" s="966"/>
      <c r="N25" s="966"/>
      <c r="O25" s="967"/>
      <c r="P25" s="664" t="s">
        <v>467</v>
      </c>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c r="H26" s="966"/>
      <c r="I26" s="966"/>
      <c r="J26" s="966"/>
      <c r="K26" s="966"/>
      <c r="L26" s="966"/>
      <c r="M26" s="966"/>
      <c r="N26" s="966"/>
      <c r="O26" s="967"/>
      <c r="P26" s="664" t="s">
        <v>467</v>
      </c>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64" t="s">
        <v>467</v>
      </c>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405</v>
      </c>
      <c r="H29" s="972"/>
      <c r="I29" s="972"/>
      <c r="J29" s="972"/>
      <c r="K29" s="972"/>
      <c r="L29" s="972"/>
      <c r="M29" s="972"/>
      <c r="N29" s="972"/>
      <c r="O29" s="973"/>
      <c r="P29" s="943">
        <f>AK13</f>
        <v>0</v>
      </c>
      <c r="Q29" s="944"/>
      <c r="R29" s="944"/>
      <c r="S29" s="944"/>
      <c r="T29" s="944"/>
      <c r="U29" s="944"/>
      <c r="V29" s="945"/>
      <c r="W29" s="943">
        <f>AR13</f>
        <v>50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489</v>
      </c>
      <c r="AR31" s="173"/>
      <c r="AS31" s="117" t="s">
        <v>309</v>
      </c>
      <c r="AT31" s="118"/>
      <c r="AU31" s="172" t="s">
        <v>467</v>
      </c>
      <c r="AV31" s="172"/>
      <c r="AW31" s="415" t="s">
        <v>297</v>
      </c>
      <c r="AX31" s="416"/>
    </row>
    <row r="32" spans="1:50" ht="23.25" customHeight="1">
      <c r="A32" s="420"/>
      <c r="B32" s="418"/>
      <c r="C32" s="418"/>
      <c r="D32" s="418"/>
      <c r="E32" s="418"/>
      <c r="F32" s="419"/>
      <c r="G32" s="561" t="s">
        <v>474</v>
      </c>
      <c r="H32" s="562"/>
      <c r="I32" s="562"/>
      <c r="J32" s="562"/>
      <c r="K32" s="562"/>
      <c r="L32" s="562"/>
      <c r="M32" s="562"/>
      <c r="N32" s="562"/>
      <c r="O32" s="563"/>
      <c r="P32" s="86" t="s">
        <v>489</v>
      </c>
      <c r="Q32" s="86"/>
      <c r="R32" s="86"/>
      <c r="S32" s="86"/>
      <c r="T32" s="86"/>
      <c r="U32" s="86"/>
      <c r="V32" s="86"/>
      <c r="W32" s="86"/>
      <c r="X32" s="87"/>
      <c r="Y32" s="483" t="s">
        <v>13</v>
      </c>
      <c r="Z32" s="530"/>
      <c r="AA32" s="531"/>
      <c r="AB32" s="468" t="s">
        <v>489</v>
      </c>
      <c r="AC32" s="468"/>
      <c r="AD32" s="468"/>
      <c r="AE32" s="225" t="s">
        <v>489</v>
      </c>
      <c r="AF32" s="226"/>
      <c r="AG32" s="226"/>
      <c r="AH32" s="226"/>
      <c r="AI32" s="225" t="s">
        <v>489</v>
      </c>
      <c r="AJ32" s="226"/>
      <c r="AK32" s="226"/>
      <c r="AL32" s="226"/>
      <c r="AM32" s="225" t="s">
        <v>489</v>
      </c>
      <c r="AN32" s="226"/>
      <c r="AO32" s="226"/>
      <c r="AP32" s="226"/>
      <c r="AQ32" s="345" t="s">
        <v>489</v>
      </c>
      <c r="AR32" s="180"/>
      <c r="AS32" s="180"/>
      <c r="AT32" s="346"/>
      <c r="AU32" s="226" t="s">
        <v>489</v>
      </c>
      <c r="AV32" s="226"/>
      <c r="AW32" s="226"/>
      <c r="AX32" s="228"/>
    </row>
    <row r="33" spans="1:50" ht="23.25"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489</v>
      </c>
      <c r="AC33" s="522"/>
      <c r="AD33" s="522"/>
      <c r="AE33" s="225" t="s">
        <v>489</v>
      </c>
      <c r="AF33" s="226"/>
      <c r="AG33" s="226"/>
      <c r="AH33" s="226"/>
      <c r="AI33" s="225" t="s">
        <v>489</v>
      </c>
      <c r="AJ33" s="226"/>
      <c r="AK33" s="226"/>
      <c r="AL33" s="226"/>
      <c r="AM33" s="225" t="s">
        <v>489</v>
      </c>
      <c r="AN33" s="226"/>
      <c r="AO33" s="226"/>
      <c r="AP33" s="226"/>
      <c r="AQ33" s="345" t="s">
        <v>489</v>
      </c>
      <c r="AR33" s="180"/>
      <c r="AS33" s="180"/>
      <c r="AT33" s="346"/>
      <c r="AU33" s="226" t="s">
        <v>489</v>
      </c>
      <c r="AV33" s="226"/>
      <c r="AW33" s="226"/>
      <c r="AX33" s="228"/>
    </row>
    <row r="34" spans="1:50" ht="23.25"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489</v>
      </c>
      <c r="AF34" s="226"/>
      <c r="AG34" s="226"/>
      <c r="AH34" s="226"/>
      <c r="AI34" s="225" t="s">
        <v>489</v>
      </c>
      <c r="AJ34" s="226"/>
      <c r="AK34" s="226"/>
      <c r="AL34" s="226"/>
      <c r="AM34" s="225" t="s">
        <v>489</v>
      </c>
      <c r="AN34" s="226"/>
      <c r="AO34" s="226"/>
      <c r="AP34" s="226"/>
      <c r="AQ34" s="345" t="s">
        <v>489</v>
      </c>
      <c r="AR34" s="180"/>
      <c r="AS34" s="180"/>
      <c r="AT34" s="346"/>
      <c r="AU34" s="226" t="s">
        <v>489</v>
      </c>
      <c r="AV34" s="226"/>
      <c r="AW34" s="226"/>
      <c r="AX34" s="228"/>
    </row>
    <row r="35" spans="1:50" ht="23.25" customHeight="1">
      <c r="A35" s="211" t="s">
        <v>457</v>
      </c>
      <c r="B35" s="212"/>
      <c r="C35" s="212"/>
      <c r="D35" s="212"/>
      <c r="E35" s="212"/>
      <c r="F35" s="213"/>
      <c r="G35" s="217" t="s">
        <v>489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customHeight="1" hidden="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customHeight="1" hidden="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customHeight="1" hidden="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customHeight="1" hidden="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customHeight="1" hidden="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customHeight="1" hidden="1">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customHeight="1">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c r="A82" s="875"/>
      <c r="B82" s="526"/>
      <c r="C82" s="448"/>
      <c r="D82" s="448"/>
      <c r="E82" s="448"/>
      <c r="F82" s="449"/>
      <c r="G82" s="685" t="s">
        <v>491</v>
      </c>
      <c r="H82" s="685"/>
      <c r="I82" s="685"/>
      <c r="J82" s="685"/>
      <c r="K82" s="685"/>
      <c r="L82" s="685"/>
      <c r="M82" s="685"/>
      <c r="N82" s="685"/>
      <c r="O82" s="685"/>
      <c r="P82" s="685"/>
      <c r="Q82" s="685"/>
      <c r="R82" s="685"/>
      <c r="S82" s="685"/>
      <c r="T82" s="685"/>
      <c r="U82" s="685"/>
      <c r="V82" s="685"/>
      <c r="W82" s="685"/>
      <c r="X82" s="685"/>
      <c r="Y82" s="685"/>
      <c r="Z82" s="685"/>
      <c r="AA82" s="686"/>
      <c r="AB82" s="894" t="s">
        <v>490</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50" ht="22.5" customHeight="1">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50" ht="37.5" customHeight="1">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55" ht="18.75" customHeight="1">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customHeight="1">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t="s">
        <v>489</v>
      </c>
      <c r="AR86" s="172"/>
      <c r="AS86" s="117" t="s">
        <v>309</v>
      </c>
      <c r="AT86" s="118"/>
      <c r="AU86" s="172"/>
      <c r="AV86" s="172"/>
      <c r="AW86" s="415" t="s">
        <v>297</v>
      </c>
      <c r="AX86" s="416"/>
      <c r="AY86" s="10"/>
      <c r="AZ86" s="10"/>
      <c r="BA86" s="10"/>
      <c r="BB86" s="10"/>
      <c r="BC86" s="10"/>
      <c r="BD86" s="10"/>
      <c r="BE86" s="10"/>
      <c r="BF86" s="10"/>
      <c r="BG86" s="10"/>
      <c r="BH86" s="10"/>
    </row>
    <row r="87" spans="1:50" ht="23.25" customHeight="1">
      <c r="A87" s="875"/>
      <c r="B87" s="448"/>
      <c r="C87" s="448"/>
      <c r="D87" s="448"/>
      <c r="E87" s="448"/>
      <c r="F87" s="449"/>
      <c r="G87" s="85" t="s">
        <v>477</v>
      </c>
      <c r="H87" s="86"/>
      <c r="I87" s="86"/>
      <c r="J87" s="86"/>
      <c r="K87" s="86"/>
      <c r="L87" s="86"/>
      <c r="M87" s="86"/>
      <c r="N87" s="86"/>
      <c r="O87" s="87"/>
      <c r="P87" s="86" t="s">
        <v>481</v>
      </c>
      <c r="Q87" s="516"/>
      <c r="R87" s="516"/>
      <c r="S87" s="516"/>
      <c r="T87" s="516"/>
      <c r="U87" s="516"/>
      <c r="V87" s="516"/>
      <c r="W87" s="516"/>
      <c r="X87" s="517"/>
      <c r="Y87" s="558" t="s">
        <v>62</v>
      </c>
      <c r="Z87" s="559"/>
      <c r="AA87" s="560"/>
      <c r="AB87" s="468" t="s">
        <v>492</v>
      </c>
      <c r="AC87" s="468"/>
      <c r="AD87" s="468"/>
      <c r="AE87" s="225" t="s">
        <v>489</v>
      </c>
      <c r="AF87" s="226"/>
      <c r="AG87" s="226"/>
      <c r="AH87" s="226"/>
      <c r="AI87" s="225" t="s">
        <v>489</v>
      </c>
      <c r="AJ87" s="226"/>
      <c r="AK87" s="226"/>
      <c r="AL87" s="226"/>
      <c r="AM87" s="225" t="s">
        <v>489</v>
      </c>
      <c r="AN87" s="226"/>
      <c r="AO87" s="226"/>
      <c r="AP87" s="226"/>
      <c r="AQ87" s="345" t="s">
        <v>489</v>
      </c>
      <c r="AR87" s="180"/>
      <c r="AS87" s="180"/>
      <c r="AT87" s="346"/>
      <c r="AU87" s="226" t="s">
        <v>489</v>
      </c>
      <c r="AV87" s="226"/>
      <c r="AW87" s="226"/>
      <c r="AX87" s="228"/>
    </row>
    <row r="88" spans="1:55" ht="23.25" customHeight="1">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t="s">
        <v>489</v>
      </c>
      <c r="AC88" s="522"/>
      <c r="AD88" s="522"/>
      <c r="AE88" s="225" t="s">
        <v>489</v>
      </c>
      <c r="AF88" s="226"/>
      <c r="AG88" s="226"/>
      <c r="AH88" s="226"/>
      <c r="AI88" s="225" t="s">
        <v>489</v>
      </c>
      <c r="AJ88" s="226"/>
      <c r="AK88" s="226"/>
      <c r="AL88" s="226"/>
      <c r="AM88" s="225" t="s">
        <v>489</v>
      </c>
      <c r="AN88" s="226"/>
      <c r="AO88" s="226"/>
      <c r="AP88" s="226"/>
      <c r="AQ88" s="345" t="s">
        <v>489</v>
      </c>
      <c r="AR88" s="180"/>
      <c r="AS88" s="180"/>
      <c r="AT88" s="346"/>
      <c r="AU88" s="226" t="s">
        <v>489</v>
      </c>
      <c r="AV88" s="226"/>
      <c r="AW88" s="226"/>
      <c r="AX88" s="228"/>
      <c r="AY88" s="10"/>
      <c r="AZ88" s="10"/>
      <c r="BA88" s="10"/>
      <c r="BB88" s="10"/>
      <c r="BC88" s="10"/>
    </row>
    <row r="89" spans="1:60" ht="23.25" customHeight="1" thickBot="1">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t="s">
        <v>489</v>
      </c>
      <c r="AF89" s="226"/>
      <c r="AG89" s="226"/>
      <c r="AH89" s="226"/>
      <c r="AI89" s="225" t="s">
        <v>489</v>
      </c>
      <c r="AJ89" s="226"/>
      <c r="AK89" s="226"/>
      <c r="AL89" s="226"/>
      <c r="AM89" s="225" t="s">
        <v>489</v>
      </c>
      <c r="AN89" s="226"/>
      <c r="AO89" s="226"/>
      <c r="AP89" s="226"/>
      <c r="AQ89" s="345" t="s">
        <v>489</v>
      </c>
      <c r="AR89" s="180"/>
      <c r="AS89" s="180"/>
      <c r="AT89" s="346"/>
      <c r="AU89" s="226" t="s">
        <v>489</v>
      </c>
      <c r="AV89" s="226"/>
      <c r="AW89" s="226"/>
      <c r="AX89" s="228"/>
      <c r="AY89" s="10"/>
      <c r="AZ89" s="10"/>
      <c r="BA89" s="10"/>
      <c r="BB89" s="10"/>
      <c r="BC89" s="10"/>
      <c r="BD89" s="10"/>
      <c r="BE89" s="10"/>
      <c r="BF89" s="10"/>
      <c r="BG89" s="10"/>
      <c r="BH89" s="10"/>
    </row>
    <row r="90" spans="1:50" ht="18.75" customHeight="1" hidden="1">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55" ht="18.75" customHeight="1" hidden="1">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customHeight="1" hidden="1">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50" ht="18.75" customHeight="1" hidden="1">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55" ht="23.25" customHeight="1" hidden="1">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478</v>
      </c>
      <c r="H101" s="86"/>
      <c r="I101" s="86"/>
      <c r="J101" s="86"/>
      <c r="K101" s="86"/>
      <c r="L101" s="86"/>
      <c r="M101" s="86"/>
      <c r="N101" s="86"/>
      <c r="O101" s="86"/>
      <c r="P101" s="86"/>
      <c r="Q101" s="86"/>
      <c r="R101" s="86"/>
      <c r="S101" s="86"/>
      <c r="T101" s="86"/>
      <c r="U101" s="86"/>
      <c r="V101" s="86"/>
      <c r="W101" s="86"/>
      <c r="X101" s="87"/>
      <c r="Y101" s="539" t="s">
        <v>55</v>
      </c>
      <c r="Z101" s="540"/>
      <c r="AA101" s="541"/>
      <c r="AB101" s="468" t="s">
        <v>479</v>
      </c>
      <c r="AC101" s="468"/>
      <c r="AD101" s="468"/>
      <c r="AE101" s="225" t="s">
        <v>474</v>
      </c>
      <c r="AF101" s="226"/>
      <c r="AG101" s="226"/>
      <c r="AH101" s="227"/>
      <c r="AI101" s="225" t="s">
        <v>474</v>
      </c>
      <c r="AJ101" s="226"/>
      <c r="AK101" s="226"/>
      <c r="AL101" s="227"/>
      <c r="AM101" s="225" t="s">
        <v>474</v>
      </c>
      <c r="AN101" s="226"/>
      <c r="AO101" s="226"/>
      <c r="AP101" s="227"/>
      <c r="AQ101" s="225" t="s">
        <v>474</v>
      </c>
      <c r="AR101" s="226"/>
      <c r="AS101" s="226"/>
      <c r="AT101" s="227"/>
      <c r="AU101" s="225" t="s">
        <v>485</v>
      </c>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479</v>
      </c>
      <c r="AC102" s="468"/>
      <c r="AD102" s="468"/>
      <c r="AE102" s="438" t="s">
        <v>474</v>
      </c>
      <c r="AF102" s="438"/>
      <c r="AG102" s="438"/>
      <c r="AH102" s="438"/>
      <c r="AI102" s="438" t="s">
        <v>474</v>
      </c>
      <c r="AJ102" s="438"/>
      <c r="AK102" s="438"/>
      <c r="AL102" s="438"/>
      <c r="AM102" s="438" t="s">
        <v>474</v>
      </c>
      <c r="AN102" s="438"/>
      <c r="AO102" s="438"/>
      <c r="AP102" s="438"/>
      <c r="AQ102" s="223" t="s">
        <v>485</v>
      </c>
      <c r="AR102" s="224"/>
      <c r="AS102" s="224"/>
      <c r="AT102" s="320"/>
      <c r="AU102" s="223">
        <v>1</v>
      </c>
      <c r="AV102" s="224"/>
      <c r="AW102" s="224"/>
      <c r="AX102" s="320"/>
    </row>
    <row r="103" spans="1:50" ht="31.5" customHeight="1" hidden="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c r="A116" s="459"/>
      <c r="B116" s="460"/>
      <c r="C116" s="460"/>
      <c r="D116" s="460"/>
      <c r="E116" s="460"/>
      <c r="F116" s="461"/>
      <c r="G116" s="410" t="s">
        <v>468</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493</v>
      </c>
      <c r="AC116" s="470"/>
      <c r="AD116" s="471"/>
      <c r="AE116" s="438" t="s">
        <v>489</v>
      </c>
      <c r="AF116" s="438"/>
      <c r="AG116" s="438"/>
      <c r="AH116" s="438"/>
      <c r="AI116" s="438" t="s">
        <v>489</v>
      </c>
      <c r="AJ116" s="438"/>
      <c r="AK116" s="438"/>
      <c r="AL116" s="438"/>
      <c r="AM116" s="438" t="s">
        <v>489</v>
      </c>
      <c r="AN116" s="438"/>
      <c r="AO116" s="438"/>
      <c r="AP116" s="438"/>
      <c r="AQ116" s="225" t="s">
        <v>489</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480</v>
      </c>
      <c r="AC117" s="485"/>
      <c r="AD117" s="486"/>
      <c r="AE117" s="534" t="s">
        <v>489</v>
      </c>
      <c r="AF117" s="534"/>
      <c r="AG117" s="534"/>
      <c r="AH117" s="534"/>
      <c r="AI117" s="534" t="s">
        <v>489</v>
      </c>
      <c r="AJ117" s="534"/>
      <c r="AK117" s="534"/>
      <c r="AL117" s="534"/>
      <c r="AM117" s="534" t="s">
        <v>489</v>
      </c>
      <c r="AN117" s="534"/>
      <c r="AO117" s="534"/>
      <c r="AP117" s="534"/>
      <c r="AQ117" s="534" t="s">
        <v>489</v>
      </c>
      <c r="AR117" s="534"/>
      <c r="AS117" s="534"/>
      <c r="AT117" s="534"/>
      <c r="AU117" s="534"/>
      <c r="AV117" s="534"/>
      <c r="AW117" s="534"/>
      <c r="AX117" s="535"/>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customHeight="1" hidden="1">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customHeight="1" hidden="1">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customHeight="1" hidden="1">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customHeight="1" hidden="1" thickBo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customHeight="1" hidden="1">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29" t="s">
        <v>323</v>
      </c>
      <c r="B130" s="124"/>
      <c r="C130" s="123" t="s">
        <v>320</v>
      </c>
      <c r="D130" s="124"/>
      <c r="E130" s="188" t="s">
        <v>353</v>
      </c>
      <c r="F130" s="189"/>
      <c r="G130" s="190" t="s">
        <v>489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489</v>
      </c>
      <c r="AR133" s="172"/>
      <c r="AS133" s="117" t="s">
        <v>309</v>
      </c>
      <c r="AT133" s="118"/>
      <c r="AU133" s="173" t="s">
        <v>489</v>
      </c>
      <c r="AV133" s="173"/>
      <c r="AW133" s="117" t="s">
        <v>297</v>
      </c>
      <c r="AX133" s="156"/>
    </row>
    <row r="134" spans="1:50" ht="39.75" customHeight="1">
      <c r="A134" s="130"/>
      <c r="B134" s="126"/>
      <c r="C134" s="125"/>
      <c r="D134" s="126"/>
      <c r="E134" s="125"/>
      <c r="F134" s="199"/>
      <c r="G134" s="85" t="s">
        <v>489</v>
      </c>
      <c r="H134" s="86"/>
      <c r="I134" s="86"/>
      <c r="J134" s="86"/>
      <c r="K134" s="86"/>
      <c r="L134" s="86"/>
      <c r="M134" s="86"/>
      <c r="N134" s="86"/>
      <c r="O134" s="86"/>
      <c r="P134" s="86"/>
      <c r="Q134" s="86"/>
      <c r="R134" s="86"/>
      <c r="S134" s="86"/>
      <c r="T134" s="86"/>
      <c r="U134" s="86"/>
      <c r="V134" s="86"/>
      <c r="W134" s="86"/>
      <c r="X134" s="87"/>
      <c r="Y134" s="174" t="s">
        <v>333</v>
      </c>
      <c r="Z134" s="175"/>
      <c r="AA134" s="176"/>
      <c r="AB134" s="177" t="s">
        <v>489</v>
      </c>
      <c r="AC134" s="178"/>
      <c r="AD134" s="178"/>
      <c r="AE134" s="179" t="s">
        <v>489</v>
      </c>
      <c r="AF134" s="180"/>
      <c r="AG134" s="180"/>
      <c r="AH134" s="180"/>
      <c r="AI134" s="179" t="s">
        <v>489</v>
      </c>
      <c r="AJ134" s="180"/>
      <c r="AK134" s="180"/>
      <c r="AL134" s="180"/>
      <c r="AM134" s="179" t="s">
        <v>489</v>
      </c>
      <c r="AN134" s="180"/>
      <c r="AO134" s="180"/>
      <c r="AP134" s="180"/>
      <c r="AQ134" s="179" t="s">
        <v>489</v>
      </c>
      <c r="AR134" s="180"/>
      <c r="AS134" s="180"/>
      <c r="AT134" s="180"/>
      <c r="AU134" s="179" t="s">
        <v>489</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489</v>
      </c>
      <c r="AC135" s="186"/>
      <c r="AD135" s="186"/>
      <c r="AE135" s="179" t="s">
        <v>489</v>
      </c>
      <c r="AF135" s="180"/>
      <c r="AG135" s="180"/>
      <c r="AH135" s="180"/>
      <c r="AI135" s="179" t="s">
        <v>489</v>
      </c>
      <c r="AJ135" s="180"/>
      <c r="AK135" s="180"/>
      <c r="AL135" s="180"/>
      <c r="AM135" s="179" t="s">
        <v>489</v>
      </c>
      <c r="AN135" s="180"/>
      <c r="AO135" s="180"/>
      <c r="AP135" s="180"/>
      <c r="AQ135" s="179" t="s">
        <v>489</v>
      </c>
      <c r="AR135" s="180"/>
      <c r="AS135" s="180"/>
      <c r="AT135" s="180"/>
      <c r="AU135" s="179" t="s">
        <v>489</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489</v>
      </c>
      <c r="H154" s="86"/>
      <c r="I154" s="86"/>
      <c r="J154" s="86"/>
      <c r="K154" s="86"/>
      <c r="L154" s="86"/>
      <c r="M154" s="86"/>
      <c r="N154" s="86"/>
      <c r="O154" s="86"/>
      <c r="P154" s="87"/>
      <c r="Q154" s="109" t="s">
        <v>489</v>
      </c>
      <c r="R154" s="86"/>
      <c r="S154" s="86"/>
      <c r="T154" s="86"/>
      <c r="U154" s="86"/>
      <c r="V154" s="86"/>
      <c r="W154" s="86"/>
      <c r="X154" s="86"/>
      <c r="Y154" s="86"/>
      <c r="Z154" s="86"/>
      <c r="AA154" s="119"/>
      <c r="AB154" s="133"/>
      <c r="AC154" s="134"/>
      <c r="AD154" s="134"/>
      <c r="AE154" s="139" t="s">
        <v>489</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489</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1"/>
      <c r="E430" s="193" t="s">
        <v>342</v>
      </c>
      <c r="F430" s="194"/>
      <c r="G430" s="908" t="s">
        <v>338</v>
      </c>
      <c r="H430" s="107"/>
      <c r="I430" s="107"/>
      <c r="J430" s="909" t="s">
        <v>488</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489</v>
      </c>
      <c r="AF432" s="173"/>
      <c r="AG432" s="117" t="s">
        <v>309</v>
      </c>
      <c r="AH432" s="118"/>
      <c r="AI432" s="168"/>
      <c r="AJ432" s="168"/>
      <c r="AK432" s="168"/>
      <c r="AL432" s="146"/>
      <c r="AM432" s="168"/>
      <c r="AN432" s="168"/>
      <c r="AO432" s="168"/>
      <c r="AP432" s="146"/>
      <c r="AQ432" s="590" t="s">
        <v>489</v>
      </c>
      <c r="AR432" s="173"/>
      <c r="AS432" s="117" t="s">
        <v>309</v>
      </c>
      <c r="AT432" s="118"/>
      <c r="AU432" s="173" t="s">
        <v>489</v>
      </c>
      <c r="AV432" s="173"/>
      <c r="AW432" s="117" t="s">
        <v>297</v>
      </c>
      <c r="AX432" s="156"/>
    </row>
    <row r="433" spans="1:50" ht="23.25" customHeight="1">
      <c r="A433" s="130"/>
      <c r="B433" s="126"/>
      <c r="C433" s="125"/>
      <c r="D433" s="126"/>
      <c r="E433" s="347"/>
      <c r="F433" s="348"/>
      <c r="G433" s="85" t="s">
        <v>489</v>
      </c>
      <c r="H433" s="86"/>
      <c r="I433" s="86"/>
      <c r="J433" s="86"/>
      <c r="K433" s="86"/>
      <c r="L433" s="86"/>
      <c r="M433" s="86"/>
      <c r="N433" s="86"/>
      <c r="O433" s="86"/>
      <c r="P433" s="86"/>
      <c r="Q433" s="86"/>
      <c r="R433" s="86"/>
      <c r="S433" s="86"/>
      <c r="T433" s="86"/>
      <c r="U433" s="86"/>
      <c r="V433" s="86"/>
      <c r="W433" s="86"/>
      <c r="X433" s="87"/>
      <c r="Y433" s="174" t="s">
        <v>13</v>
      </c>
      <c r="Z433" s="175"/>
      <c r="AA433" s="176"/>
      <c r="AB433" s="186" t="s">
        <v>489</v>
      </c>
      <c r="AC433" s="186"/>
      <c r="AD433" s="186"/>
      <c r="AE433" s="345" t="s">
        <v>489</v>
      </c>
      <c r="AF433" s="180"/>
      <c r="AG433" s="180"/>
      <c r="AH433" s="180"/>
      <c r="AI433" s="345" t="s">
        <v>489</v>
      </c>
      <c r="AJ433" s="180"/>
      <c r="AK433" s="180"/>
      <c r="AL433" s="180"/>
      <c r="AM433" s="345" t="s">
        <v>489</v>
      </c>
      <c r="AN433" s="180"/>
      <c r="AO433" s="180"/>
      <c r="AP433" s="346"/>
      <c r="AQ433" s="345" t="s">
        <v>489</v>
      </c>
      <c r="AR433" s="180"/>
      <c r="AS433" s="180"/>
      <c r="AT433" s="346"/>
      <c r="AU433" s="180" t="s">
        <v>489</v>
      </c>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489</v>
      </c>
      <c r="AC434" s="178"/>
      <c r="AD434" s="178"/>
      <c r="AE434" s="345" t="s">
        <v>489</v>
      </c>
      <c r="AF434" s="180"/>
      <c r="AG434" s="180"/>
      <c r="AH434" s="346"/>
      <c r="AI434" s="345" t="s">
        <v>489</v>
      </c>
      <c r="AJ434" s="180"/>
      <c r="AK434" s="180"/>
      <c r="AL434" s="180"/>
      <c r="AM434" s="345" t="s">
        <v>489</v>
      </c>
      <c r="AN434" s="180"/>
      <c r="AO434" s="180"/>
      <c r="AP434" s="346"/>
      <c r="AQ434" s="345" t="s">
        <v>489</v>
      </c>
      <c r="AR434" s="180"/>
      <c r="AS434" s="180"/>
      <c r="AT434" s="346"/>
      <c r="AU434" s="180" t="s">
        <v>489</v>
      </c>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489</v>
      </c>
      <c r="AF435" s="180"/>
      <c r="AG435" s="180"/>
      <c r="AH435" s="346"/>
      <c r="AI435" s="345" t="s">
        <v>489</v>
      </c>
      <c r="AJ435" s="180"/>
      <c r="AK435" s="180"/>
      <c r="AL435" s="180"/>
      <c r="AM435" s="345" t="s">
        <v>489</v>
      </c>
      <c r="AN435" s="180"/>
      <c r="AO435" s="180"/>
      <c r="AP435" s="346"/>
      <c r="AQ435" s="345" t="s">
        <v>489</v>
      </c>
      <c r="AR435" s="180"/>
      <c r="AS435" s="180"/>
      <c r="AT435" s="346"/>
      <c r="AU435" s="180" t="s">
        <v>489</v>
      </c>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489</v>
      </c>
      <c r="AF457" s="173"/>
      <c r="AG457" s="117" t="s">
        <v>309</v>
      </c>
      <c r="AH457" s="118"/>
      <c r="AI457" s="168"/>
      <c r="AJ457" s="168"/>
      <c r="AK457" s="168"/>
      <c r="AL457" s="146"/>
      <c r="AM457" s="168"/>
      <c r="AN457" s="168"/>
      <c r="AO457" s="168"/>
      <c r="AP457" s="146"/>
      <c r="AQ457" s="590" t="s">
        <v>489</v>
      </c>
      <c r="AR457" s="173"/>
      <c r="AS457" s="117" t="s">
        <v>309</v>
      </c>
      <c r="AT457" s="118"/>
      <c r="AU457" s="173" t="s">
        <v>489</v>
      </c>
      <c r="AV457" s="173"/>
      <c r="AW457" s="117" t="s">
        <v>297</v>
      </c>
      <c r="AX457" s="156"/>
    </row>
    <row r="458" spans="1:50" ht="23.25" customHeight="1">
      <c r="A458" s="130"/>
      <c r="B458" s="126"/>
      <c r="C458" s="125"/>
      <c r="D458" s="126"/>
      <c r="E458" s="347"/>
      <c r="F458" s="348"/>
      <c r="G458" s="85" t="s">
        <v>489</v>
      </c>
      <c r="H458" s="86"/>
      <c r="I458" s="86"/>
      <c r="J458" s="86"/>
      <c r="K458" s="86"/>
      <c r="L458" s="86"/>
      <c r="M458" s="86"/>
      <c r="N458" s="86"/>
      <c r="O458" s="86"/>
      <c r="P458" s="86"/>
      <c r="Q458" s="86"/>
      <c r="R458" s="86"/>
      <c r="S458" s="86"/>
      <c r="T458" s="86"/>
      <c r="U458" s="86"/>
      <c r="V458" s="86"/>
      <c r="W458" s="86"/>
      <c r="X458" s="87"/>
      <c r="Y458" s="174" t="s">
        <v>13</v>
      </c>
      <c r="Z458" s="175"/>
      <c r="AA458" s="176"/>
      <c r="AB458" s="186" t="s">
        <v>489</v>
      </c>
      <c r="AC458" s="186"/>
      <c r="AD458" s="186"/>
      <c r="AE458" s="345" t="s">
        <v>489</v>
      </c>
      <c r="AF458" s="180"/>
      <c r="AG458" s="180"/>
      <c r="AH458" s="180"/>
      <c r="AI458" s="345" t="s">
        <v>489</v>
      </c>
      <c r="AJ458" s="180"/>
      <c r="AK458" s="180"/>
      <c r="AL458" s="180"/>
      <c r="AM458" s="345" t="s">
        <v>489</v>
      </c>
      <c r="AN458" s="180"/>
      <c r="AO458" s="180"/>
      <c r="AP458" s="346"/>
      <c r="AQ458" s="345" t="s">
        <v>489</v>
      </c>
      <c r="AR458" s="180"/>
      <c r="AS458" s="180"/>
      <c r="AT458" s="346"/>
      <c r="AU458" s="180" t="s">
        <v>489</v>
      </c>
      <c r="AV458" s="180"/>
      <c r="AW458" s="180"/>
      <c r="AX458" s="181"/>
    </row>
    <row r="459" spans="1:50" ht="23.25"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489</v>
      </c>
      <c r="AC459" s="178"/>
      <c r="AD459" s="178"/>
      <c r="AE459" s="345" t="s">
        <v>489</v>
      </c>
      <c r="AF459" s="180"/>
      <c r="AG459" s="180"/>
      <c r="AH459" s="346"/>
      <c r="AI459" s="345" t="s">
        <v>489</v>
      </c>
      <c r="AJ459" s="180"/>
      <c r="AK459" s="180"/>
      <c r="AL459" s="180"/>
      <c r="AM459" s="345" t="s">
        <v>489</v>
      </c>
      <c r="AN459" s="180"/>
      <c r="AO459" s="180"/>
      <c r="AP459" s="346"/>
      <c r="AQ459" s="345" t="s">
        <v>489</v>
      </c>
      <c r="AR459" s="180"/>
      <c r="AS459" s="180"/>
      <c r="AT459" s="346"/>
      <c r="AU459" s="180" t="s">
        <v>489</v>
      </c>
      <c r="AV459" s="180"/>
      <c r="AW459" s="180"/>
      <c r="AX459" s="181"/>
    </row>
    <row r="460" spans="1:50" ht="23.25"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489</v>
      </c>
      <c r="AF460" s="180"/>
      <c r="AG460" s="180"/>
      <c r="AH460" s="346"/>
      <c r="AI460" s="345" t="s">
        <v>489</v>
      </c>
      <c r="AJ460" s="180"/>
      <c r="AK460" s="180"/>
      <c r="AL460" s="180"/>
      <c r="AM460" s="345" t="s">
        <v>489</v>
      </c>
      <c r="AN460" s="180"/>
      <c r="AO460" s="180"/>
      <c r="AP460" s="346"/>
      <c r="AQ460" s="345" t="s">
        <v>489</v>
      </c>
      <c r="AR460" s="180"/>
      <c r="AS460" s="180"/>
      <c r="AT460" s="346"/>
      <c r="AU460" s="180" t="s">
        <v>489</v>
      </c>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thickBo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65.25" customHeight="1">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465</v>
      </c>
      <c r="AE702" s="354"/>
      <c r="AF702" s="354"/>
      <c r="AG702" s="396" t="s">
        <v>482</v>
      </c>
      <c r="AH702" s="397"/>
      <c r="AI702" s="397"/>
      <c r="AJ702" s="397"/>
      <c r="AK702" s="397"/>
      <c r="AL702" s="397"/>
      <c r="AM702" s="397"/>
      <c r="AN702" s="397"/>
      <c r="AO702" s="397"/>
      <c r="AP702" s="397"/>
      <c r="AQ702" s="397"/>
      <c r="AR702" s="397"/>
      <c r="AS702" s="397"/>
      <c r="AT702" s="397"/>
      <c r="AU702" s="397"/>
      <c r="AV702" s="397"/>
      <c r="AW702" s="397"/>
      <c r="AX702" s="398"/>
    </row>
    <row r="703" spans="1:50" ht="53.25" customHeight="1">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465</v>
      </c>
      <c r="AE703" s="334"/>
      <c r="AF703" s="334"/>
      <c r="AG703" s="103" t="s">
        <v>484</v>
      </c>
      <c r="AH703" s="104"/>
      <c r="AI703" s="104"/>
      <c r="AJ703" s="104"/>
      <c r="AK703" s="104"/>
      <c r="AL703" s="104"/>
      <c r="AM703" s="104"/>
      <c r="AN703" s="104"/>
      <c r="AO703" s="104"/>
      <c r="AP703" s="104"/>
      <c r="AQ703" s="104"/>
      <c r="AR703" s="104"/>
      <c r="AS703" s="104"/>
      <c r="AT703" s="104"/>
      <c r="AU703" s="104"/>
      <c r="AV703" s="104"/>
      <c r="AW703" s="104"/>
      <c r="AX703" s="105"/>
    </row>
    <row r="704" spans="1:50" ht="62.25" customHeight="1">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465</v>
      </c>
      <c r="AE704" s="793"/>
      <c r="AF704" s="793"/>
      <c r="AG704" s="120" t="s">
        <v>483</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494</v>
      </c>
      <c r="AE705" s="724"/>
      <c r="AF705" s="724"/>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494</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494</v>
      </c>
      <c r="AE709" s="334"/>
      <c r="AF709" s="334"/>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494</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494</v>
      </c>
      <c r="AE711" s="334"/>
      <c r="AF711" s="334"/>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494</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494</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494</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494</v>
      </c>
      <c r="AE715" s="614"/>
      <c r="AF715" s="738"/>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494</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494</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494</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494</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8"/>
      <c r="B721" s="789"/>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8"/>
      <c r="B722" s="789"/>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8"/>
      <c r="B723" s="789"/>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8"/>
      <c r="B724" s="789"/>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0"/>
      <c r="B725" s="791"/>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1" t="s">
        <v>48</v>
      </c>
      <c r="B726" s="812"/>
      <c r="C726" s="825" t="s">
        <v>53</v>
      </c>
      <c r="D726" s="847"/>
      <c r="E726" s="847"/>
      <c r="F726" s="848"/>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3"/>
      <c r="B727" s="814"/>
      <c r="C727" s="594" t="s">
        <v>57</v>
      </c>
      <c r="D727" s="595"/>
      <c r="E727" s="595"/>
      <c r="F727" s="596"/>
      <c r="G727" s="597"/>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c r="A731" s="809"/>
      <c r="B731" s="810"/>
      <c r="C731" s="810"/>
      <c r="D731" s="810"/>
      <c r="E731" s="811"/>
      <c r="F731" s="739"/>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c r="A733" s="682"/>
      <c r="B733" s="683"/>
      <c r="C733" s="683"/>
      <c r="D733" s="683"/>
      <c r="E733" s="684"/>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6" t="s">
        <v>357</v>
      </c>
      <c r="B737" s="312"/>
      <c r="C737" s="312"/>
      <c r="D737" s="312"/>
      <c r="E737" s="312"/>
      <c r="F737" s="312"/>
      <c r="G737" s="299" t="s">
        <v>467</v>
      </c>
      <c r="H737" s="300"/>
      <c r="I737" s="300"/>
      <c r="J737" s="300"/>
      <c r="K737" s="300"/>
      <c r="L737" s="300"/>
      <c r="M737" s="300"/>
      <c r="N737" s="300"/>
      <c r="O737" s="300"/>
      <c r="P737" s="301"/>
      <c r="Q737" s="312" t="s">
        <v>312</v>
      </c>
      <c r="R737" s="312"/>
      <c r="S737" s="312"/>
      <c r="T737" s="312"/>
      <c r="U737" s="312"/>
      <c r="V737" s="312"/>
      <c r="W737" s="299" t="s">
        <v>467</v>
      </c>
      <c r="X737" s="300"/>
      <c r="Y737" s="300"/>
      <c r="Z737" s="300"/>
      <c r="AA737" s="300"/>
      <c r="AB737" s="300"/>
      <c r="AC737" s="300"/>
      <c r="AD737" s="300"/>
      <c r="AE737" s="300"/>
      <c r="AF737" s="301"/>
      <c r="AG737" s="312" t="s">
        <v>313</v>
      </c>
      <c r="AH737" s="312"/>
      <c r="AI737" s="312"/>
      <c r="AJ737" s="312"/>
      <c r="AK737" s="312"/>
      <c r="AL737" s="312"/>
      <c r="AM737" s="299" t="s">
        <v>467</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467</v>
      </c>
      <c r="H738" s="300"/>
      <c r="I738" s="300"/>
      <c r="J738" s="300"/>
      <c r="K738" s="300"/>
      <c r="L738" s="300"/>
      <c r="M738" s="300"/>
      <c r="N738" s="300"/>
      <c r="O738" s="300"/>
      <c r="P738" s="300"/>
      <c r="Q738" s="312" t="s">
        <v>315</v>
      </c>
      <c r="R738" s="312"/>
      <c r="S738" s="312"/>
      <c r="T738" s="312"/>
      <c r="U738" s="312"/>
      <c r="V738" s="312"/>
      <c r="W738" s="299" t="s">
        <v>467</v>
      </c>
      <c r="X738" s="300"/>
      <c r="Y738" s="300"/>
      <c r="Z738" s="300"/>
      <c r="AA738" s="300"/>
      <c r="AB738" s="300"/>
      <c r="AC738" s="300"/>
      <c r="AD738" s="300"/>
      <c r="AE738" s="300"/>
      <c r="AF738" s="301"/>
      <c r="AG738" s="265" t="s">
        <v>316</v>
      </c>
      <c r="AH738" s="265"/>
      <c r="AI738" s="265"/>
      <c r="AJ738" s="265"/>
      <c r="AK738" s="265"/>
      <c r="AL738" s="265"/>
      <c r="AM738" s="299" t="s">
        <v>467</v>
      </c>
      <c r="AN738" s="300"/>
      <c r="AO738" s="300"/>
      <c r="AP738" s="300"/>
      <c r="AQ738" s="300"/>
      <c r="AR738" s="300"/>
      <c r="AS738" s="300"/>
      <c r="AT738" s="300"/>
      <c r="AU738" s="300"/>
      <c r="AV738" s="301"/>
      <c r="AW738" s="73"/>
      <c r="AX738" s="74"/>
    </row>
    <row r="739" spans="1:50" ht="24.75" customHeight="1" thickBot="1">
      <c r="A739" s="671" t="s">
        <v>413</v>
      </c>
      <c r="B739" s="672"/>
      <c r="C739" s="672"/>
      <c r="D739" s="672"/>
      <c r="E739" s="672"/>
      <c r="F739" s="672"/>
      <c r="G739" s="302" t="s">
        <v>467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t="s">
        <v>476</v>
      </c>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hidden="1">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hidden="1">
      <c r="A781" s="642"/>
      <c r="B781" s="643"/>
      <c r="C781" s="643"/>
      <c r="D781" s="643"/>
      <c r="E781" s="643"/>
      <c r="F781" s="644"/>
      <c r="G781" s="679"/>
      <c r="H781" s="680"/>
      <c r="I781" s="680"/>
      <c r="J781" s="680"/>
      <c r="K781" s="681"/>
      <c r="L781" s="673"/>
      <c r="M781" s="674"/>
      <c r="N781" s="674"/>
      <c r="O781" s="674"/>
      <c r="P781" s="674"/>
      <c r="Q781" s="674"/>
      <c r="R781" s="674"/>
      <c r="S781" s="674"/>
      <c r="T781" s="674"/>
      <c r="U781" s="674"/>
      <c r="V781" s="674"/>
      <c r="W781" s="674"/>
      <c r="X781" s="675"/>
      <c r="Y781" s="399"/>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hidden="1">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hidden="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hidden="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hidden="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hidden="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hidden="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hidden="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hidden="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hidden="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hidden="1" thickBot="1">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customHeight="1" hidden="1">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hidden="1">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hidden="1">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customHeight="1" hidden="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hidden="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hidden="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hidden="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hidden="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hidden="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hidden="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hidden="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hidden="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hidden="1" thickBot="1">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hidden="1">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hidden="1">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hidden="1">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hidden="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hidden="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hidden="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hidden="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hidden="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hidden="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hidden="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hidden="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hidden="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hidden="1" thickBot="1">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customHeight="1" hidden="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customHeight="1" hidden="1">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customHeight="1" hidden="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customHeight="1" hidden="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hidden="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hidden="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hidden="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hidden="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hidden="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hidden="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hidden="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hidden="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hidden="1">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hidden="1" thickBot="1">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hidden="1">
      <c r="A837" s="387">
        <v>1</v>
      </c>
      <c r="B837" s="387">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customHeight="1" hidden="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hidden="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hidden="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569" dxfId="1">
      <formula>IF(RIGHT(TEXT(P14,"0.#"),1)=".",FALSE,TRUE)</formula>
    </cfRule>
    <cfRule type="expression" priority="13570" dxfId="0">
      <formula>IF(RIGHT(TEXT(P14,"0.#"),1)=".",TRUE,FALSE)</formula>
    </cfRule>
  </conditionalFormatting>
  <conditionalFormatting sqref="AE32">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P16:AQ17 P15:AX15 P13:AX13">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E33">
    <cfRule type="expression" priority="13027" dxfId="1">
      <formula>IF(RIGHT(TEXT(AE33,"0.#"),1)=".",FALSE,TRUE)</formula>
    </cfRule>
    <cfRule type="expression" priority="13028" dxfId="0">
      <formula>IF(RIGHT(TEXT(AE33,"0.#"),1)=".",TRUE,FALSE)</formula>
    </cfRule>
  </conditionalFormatting>
  <conditionalFormatting sqref="AE34">
    <cfRule type="expression" priority="13025" dxfId="1">
      <formula>IF(RIGHT(TEXT(AE34,"0.#"),1)=".",FALSE,TRUE)</formula>
    </cfRule>
    <cfRule type="expression" priority="13026" dxfId="0">
      <formula>IF(RIGHT(TEXT(AE34,"0.#"),1)=".",TRUE,FALSE)</formula>
    </cfRule>
  </conditionalFormatting>
  <conditionalFormatting sqref="AI34">
    <cfRule type="expression" priority="13023" dxfId="1">
      <formula>IF(RIGHT(TEXT(AI34,"0.#"),1)=".",FALSE,TRUE)</formula>
    </cfRule>
    <cfRule type="expression" priority="13024" dxfId="0">
      <formula>IF(RIGHT(TEXT(AI34,"0.#"),1)=".",TRUE,FALSE)</formula>
    </cfRule>
  </conditionalFormatting>
  <conditionalFormatting sqref="AI33">
    <cfRule type="expression" priority="13021" dxfId="1">
      <formula>IF(RIGHT(TEXT(AI33,"0.#"),1)=".",FALSE,TRUE)</formula>
    </cfRule>
    <cfRule type="expression" priority="13022" dxfId="0">
      <formula>IF(RIGHT(TEXT(AI33,"0.#"),1)=".",TRUE,FALSE)</formula>
    </cfRule>
  </conditionalFormatting>
  <conditionalFormatting sqref="AI32">
    <cfRule type="expression" priority="13019" dxfId="1">
      <formula>IF(RIGHT(TEXT(AI32,"0.#"),1)=".",FALSE,TRUE)</formula>
    </cfRule>
    <cfRule type="expression" priority="13020" dxfId="0">
      <formula>IF(RIGHT(TEXT(AI32,"0.#"),1)=".",TRUE,FALSE)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cfRule type="expression" priority="13007" dxfId="1">
      <formula>IF(RIGHT(TEXT(AQ32,"0.#"),1)=".",FALSE,TRUE)</formula>
    </cfRule>
    <cfRule type="expression" priority="13008" dxfId="0">
      <formula>IF(RIGHT(TEXT(AQ32,"0.#"),1)=".",TRUE,FALSE)</formula>
    </cfRule>
  </conditionalFormatting>
  <conditionalFormatting sqref="AU32:AU34">
    <cfRule type="expression" priority="13005" dxfId="1">
      <formula>IF(RIGHT(TEXT(AU32,"0.#"),1)=".",FALSE,TRUE)</formula>
    </cfRule>
    <cfRule type="expression" priority="13006" dxfId="0">
      <formula>IF(RIGHT(TEXT(AU32,"0.#"),1)=".",TRUE,FALSE)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I101">
    <cfRule type="expression" priority="12789" dxfId="1">
      <formula>IF(RIGHT(TEXT(AI101,"0.#"),1)=".",FALSE,TRUE)</formula>
    </cfRule>
    <cfRule type="expression" priority="12790" dxfId="0">
      <formula>IF(RIGHT(TEXT(AI101,"0.#"),1)=".",TRUE,FALSE)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cfRule type="expression" priority="12785" dxfId="1">
      <formula>IF(RIGHT(TEXT(AE102,"0.#"),1)=".",FALSE,TRUE)</formula>
    </cfRule>
    <cfRule type="expression" priority="12786" dxfId="0">
      <formula>IF(RIGHT(TEXT(AE102,"0.#"),1)=".",TRUE,FALSE)</formula>
    </cfRule>
  </conditionalFormatting>
  <conditionalFormatting sqref="AI102">
    <cfRule type="expression" priority="12783" dxfId="1">
      <formula>IF(RIGHT(TEXT(AI102,"0.#"),1)=".",FALSE,TRUE)</formula>
    </cfRule>
    <cfRule type="expression" priority="12784" dxfId="0">
      <formula>IF(RIGHT(TEXT(AI102,"0.#"),1)=".",TRUE,FALSE)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E116 AQ116">
    <cfRule type="expression" priority="12721" dxfId="1">
      <formula>IF(RIGHT(TEXT(AE116,"0.#"),1)=".",FALSE,TRUE)</formula>
    </cfRule>
    <cfRule type="expression" priority="12722" dxfId="0">
      <formula>IF(RIGHT(TEXT(AE116,"0.#"),1)=".",TRUE,FALSE)</formula>
    </cfRule>
  </conditionalFormatting>
  <conditionalFormatting sqref="AI116">
    <cfRule type="expression" priority="12719" dxfId="1">
      <formula>IF(RIGHT(TEXT(AI116,"0.#"),1)=".",FALSE,TRUE)</formula>
    </cfRule>
    <cfRule type="expression" priority="12720" dxfId="0">
      <formula>IF(RIGHT(TEXT(AI116,"0.#"),1)=".",TRUE,FALSE)</formula>
    </cfRule>
  </conditionalFormatting>
  <conditionalFormatting sqref="AM116">
    <cfRule type="expression" priority="12717" dxfId="1">
      <formula>IF(RIGHT(TEXT(AM116,"0.#"),1)=".",FALSE,TRUE)</formula>
    </cfRule>
    <cfRule type="expression" priority="12718" dxfId="0">
      <formula>IF(RIGHT(TEXT(AM116,"0.#"),1)=".",TRUE,FALSE)</formula>
    </cfRule>
  </conditionalFormatting>
  <conditionalFormatting sqref="AE117 AM117">
    <cfRule type="expression" priority="12715" dxfId="1">
      <formula>IF(RIGHT(TEXT(AE117,"0.#"),1)=".",FALSE,TRUE)</formula>
    </cfRule>
    <cfRule type="expression" priority="12716" dxfId="0">
      <formula>IF(RIGHT(TEXT(AE117,"0.#"),1)=".",TRUE,FALSE)</formula>
    </cfRule>
  </conditionalFormatting>
  <conditionalFormatting sqref="AI117">
    <cfRule type="expression" priority="12713" dxfId="1">
      <formula>IF(RIGHT(TEXT(AI117,"0.#"),1)=".",FALSE,TRUE)</formula>
    </cfRule>
    <cfRule type="expression" priority="12714" dxfId="0">
      <formula>IF(RIGHT(TEXT(AI117,"0.#"),1)=".",TRUE,FALSE)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3" manualBreakCount="13">
    <brk id="78" max="49" man="1"/>
    <brk id="699" max="49" man="1"/>
    <brk id="733" max="49" man="1"/>
    <brk id="778" max="49" man="1"/>
    <brk id="832" max="49" man="1"/>
    <brk id="867" max="49" man="1"/>
    <brk id="900" max="49" man="1"/>
    <brk id="933" max="49" man="1"/>
    <brk id="966"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465</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2017-09-13T06:57:42Z</dcterms:created>
  <dcterms:modified xsi:type="dcterms:W3CDTF">2017-09-13T18:14:01Z</dcterms:modified>
  <cp:category/>
  <cp:version/>
  <cp:contentType/>
  <cp:contentStatus/>
</cp:coreProperties>
</file>