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55" windowWidth="20520" windowHeight="4200" activeTab="0"/>
  </bookViews>
  <sheets>
    <sheet name="行政事業レビューシート" sheetId="1" r:id="rId1"/>
    <sheet name="入力規則等" sheetId="2" r:id="rId2"/>
  </sheets>
  <definedNames>
    <definedName name="_xlnm.Print_Area" localSheetId="0">'行政事業レビューシート'!$A$1:$AX$110,'行政事業レビューシート'!$A$681:$AX$1077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<sst xmlns="http://schemas.openxmlformats.org/spreadsheetml/2006/main" count="2184" uniqueCount="586">
  <si>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</si>
  <si>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</si>
  <si>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</si>
  <si>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</si>
  <si>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</si>
  <si>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</si>
  <si>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</si>
  <si>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</si>
  <si>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</si>
  <si>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</si>
  <si>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</si>
  <si>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</si>
  <si>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</si>
  <si>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</si>
  <si>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</si>
  <si>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</si>
  <si>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</si>
  <si>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</si>
  <si>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</si>
  <si>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</si>
  <si>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</si>
  <si>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</si>
  <si>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</si>
  <si>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</si>
  <si>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</si>
  <si>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</si>
  <si>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</si>
  <si>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</si>
  <si>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</si>
  <si>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</si>
  <si>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</si>
  <si>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</si>
  <si>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</si>
  <si>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</si>
  <si>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</si>
  <si>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</si>
  <si>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</si>
  <si>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</si>
  <si>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</si>
  <si>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</si>
  <si>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</si>
  <si>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</si>
  <si>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</si>
  <si>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</si>
  <si>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</si>
  <si>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</si>
  <si>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</si>
  <si>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</si>
  <si>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</si>
  <si>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</si>
  <si>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</si>
  <si>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</si>
  <si>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</si>
  <si>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</si>
  <si>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</si>
  <si>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</si>
  <si>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</si>
  <si>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</si>
  <si>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</si>
  <si>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</si>
  <si>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</si>
  <si>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</si>
  <si>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</si>
  <si>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</si>
  <si>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</si>
  <si>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</si>
  <si>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</si>
  <si>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</si>
  <si>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</si>
  <si>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</si>
  <si>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</si>
  <si>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</si>
  <si>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</si>
  <si>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</si>
  <si>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</si>
  <si>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</si>
  <si>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</si>
  <si>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</si>
  <si>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</si>
  <si>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</si>
  <si>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</si>
  <si>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</si>
  <si>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</si>
  <si>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</si>
  <si>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</si>
  <si>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</si>
  <si>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</si>
  <si>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</si>
  <si>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</si>
  <si>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</si>
  <si>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</si>
  <si>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</si>
  <si>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</si>
  <si>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</si>
  <si>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</si>
  <si>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</si>
  <si>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</si>
  <si>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</si>
  <si>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</si>
  <si>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</si>
  <si>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</si>
  <si>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</si>
  <si>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</si>
  <si>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</si>
  <si>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</si>
  <si>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</si>
  <si>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</si>
  <si>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</si>
  <si>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</si>
  <si>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</si>
  <si>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</si>
  <si>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</si>
  <si>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</si>
  <si>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</si>
  <si>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</si>
  <si>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</si>
  <si>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</si>
  <si>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</si>
  <si>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</si>
  <si>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</si>
  <si>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</si>
  <si>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</si>
  <si>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</si>
  <si>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</si>
  <si>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</si>
  <si>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</si>
  <si>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</si>
  <si>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</si>
  <si>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</si>
  <si>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</si>
  <si>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</si>
  <si>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</si>
  <si>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</si>
  <si>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</si>
  <si>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</si>
  <si>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</si>
  <si>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</si>
  <si>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</si>
  <si>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</si>
  <si>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</si>
  <si>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</si>
  <si>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</si>
  <si>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</si>
  <si>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</si>
  <si>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</si>
  <si>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</si>
  <si>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</si>
  <si>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</si>
  <si>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</si>
  <si>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</si>
  <si>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</si>
  <si>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</si>
  <si>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</si>
  <si>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</si>
  <si>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</si>
  <si>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</si>
  <si>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</si>
  <si>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</si>
  <si>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</si>
  <si>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</si>
  <si>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</si>
  <si>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</si>
  <si>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</si>
  <si>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</si>
  <si>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</si>
  <si>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</si>
  <si>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</si>
  <si>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</si>
  <si>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</si>
  <si>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</si>
  <si>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</si>
  <si>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</si>
  <si>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</si>
  <si>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</si>
  <si>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</si>
  <si>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</si>
  <si>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</si>
  <si>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</si>
  <si>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</si>
  <si>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</si>
  <si>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</si>
  <si>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</si>
  <si>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</si>
  <si>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</si>
  <si>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</si>
  <si>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</si>
  <si>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</si>
  <si>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</si>
  <si>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</si>
  <si>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</si>
  <si>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</si>
  <si>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</si>
  <si>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</si>
  <si>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</si>
  <si>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</si>
  <si>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</si>
  <si>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</si>
  <si>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</si>
  <si>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</si>
  <si>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</si>
  <si>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</si>
  <si>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</si>
  <si>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</si>
  <si>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</si>
  <si>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</si>
  <si>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</si>
  <si>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</si>
  <si>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</si>
  <si>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</si>
  <si>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</si>
  <si>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</si>
  <si>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</si>
  <si>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</si>
  <si>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</si>
  <si>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</si>
  <si>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</si>
  <si>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</si>
  <si>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</si>
  <si>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</si>
  <si>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</si>
  <si>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</si>
  <si>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</si>
  <si>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</si>
  <si>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</si>
  <si>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</si>
  <si>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</si>
  <si>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</si>
  <si>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</si>
  <si>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</si>
  <si>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</si>
  <si>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</si>
  <si>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</si>
  <si>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</si>
  <si>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</si>
  <si>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</si>
  <si>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</si>
  <si>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</si>
  <si>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</si>
  <si>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</si>
  <si>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</si>
  <si>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</si>
  <si>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</si>
  <si>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</si>
  <si>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</si>
  <si>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</si>
  <si>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</si>
  <si>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</si>
  <si>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</si>
  <si>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</si>
  <si>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</si>
  <si>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</si>
  <si>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</si>
  <si>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</si>
  <si>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</si>
  <si>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</si>
  <si>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</si>
  <si>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</si>
  <si>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</si>
  <si>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</si>
  <si>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</si>
  <si>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</si>
  <si>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</si>
  <si>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</si>
  <si>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</si>
  <si>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</si>
  <si>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</si>
  <si>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</si>
  <si>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</si>
  <si>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</si>
  <si>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</si>
  <si>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</si>
  <si>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</si>
  <si>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</si>
  <si>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</si>
  <si>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</si>
  <si>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</si>
  <si>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</si>
  <si>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</si>
  <si>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</si>
  <si>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</si>
  <si>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</si>
  <si>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</si>
  <si>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</si>
  <si>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</si>
  <si>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</si>
  <si>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</si>
  <si>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</si>
  <si>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</si>
  <si>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</si>
  <si>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</si>
  <si>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</si>
  <si>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</si>
  <si>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</si>
  <si>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</si>
  <si>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</si>
  <si>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</si>
  <si>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</si>
  <si>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</si>
  <si>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</si>
  <si>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</si>
  <si>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</si>
  <si>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</si>
  <si>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</si>
  <si>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</si>
  <si>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</si>
  <si>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</si>
  <si>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</si>
  <si>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</si>
  <si>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</si>
  <si>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</si>
  <si>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</si>
  <si>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</si>
  <si>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</si>
  <si>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</si>
  <si>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</si>
  <si>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</si>
  <si>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</si>
  <si>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</si>
  <si>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</si>
  <si>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</si>
  <si>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</si>
  <si>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</si>
  <si>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</si>
  <si>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</si>
  <si>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</si>
  <si>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</si>
  <si>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</si>
  <si>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</si>
  <si>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</si>
  <si>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</si>
  <si>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</si>
  <si>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</si>
  <si>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</si>
  <si>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</si>
  <si>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</si>
  <si>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</si>
  <si>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</si>
  <si>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</si>
  <si>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</si>
  <si>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</si>
  <si>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</si>
  <si>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</si>
  <si>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</si>
  <si>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</si>
  <si>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</si>
  <si>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</si>
  <si>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</si>
  <si>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</si>
  <si>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</si>
  <si>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</si>
  <si>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</si>
  <si>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</si>
  <si>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</si>
  <si>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</si>
  <si>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</si>
  <si>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</si>
  <si>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</si>
  <si>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</si>
  <si>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</si>
  <si>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</si>
  <si>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</si>
  <si>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</si>
  <si>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</si>
  <si>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</si>
  <si>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</si>
  <si>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</si>
  <si>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</si>
  <si>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</si>
  <si>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</si>
  <si>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</si>
  <si>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</si>
  <si>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</si>
  <si>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</si>
  <si>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</si>
  <si>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</si>
  <si>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</si>
  <si>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</si>
  <si>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</si>
  <si>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</si>
  <si>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</si>
  <si>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</si>
  <si>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</si>
  <si>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</si>
  <si>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</si>
  <si>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</si>
  <si>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</si>
  <si>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</si>
  <si>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</si>
  <si>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</si>
  <si>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</si>
  <si>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</si>
  <si>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</si>
  <si>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</si>
  <si>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</si>
  <si>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</si>
  <si>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</si>
  <si>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</si>
  <si>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</si>
  <si>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</si>
  <si>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</si>
  <si>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</si>
  <si>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</si>
  <si>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</si>
  <si>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</si>
  <si>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</si>
  <si>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</si>
  <si>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</si>
  <si>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</si>
  <si>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</si>
  <si>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</si>
  <si>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</si>
  <si>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</si>
  <si>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</si>
  <si>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</si>
  <si>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</si>
  <si>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</si>
  <si>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</si>
  <si>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</si>
  <si>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</si>
  <si>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</si>
  <si>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</si>
  <si>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</si>
  <si>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</si>
  <si>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</si>
  <si>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</si>
  <si>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</si>
  <si>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</si>
  <si>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</si>
  <si>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</si>
  <si>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</si>
  <si>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</si>
  <si>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</si>
  <si>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</si>
  <si>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北方地域旧漁業権者等貸付事業</t>
  </si>
  <si>
    <t>内閣府</t>
  </si>
  <si>
    <t>北方対策本部</t>
  </si>
  <si>
    <t>―</t>
  </si>
  <si>
    <t>○</t>
  </si>
  <si>
    <t>北方領土問題等の解決の促進を図るための基本方針
（平成２２年４月　府・外・国　告示第１号）
独立行政法人北方領土問題対策協会中期目標・計画</t>
  </si>
  <si>
    <t>　北方地域旧漁業権者等に対する特別措置に関する法律に基づき、北方地域旧漁業権者等その他の者に対し、漁業その他の事業及び生活に必要な資金を低利で融通することにより、これらの者の事業の経営と生活の安定を図る。</t>
  </si>
  <si>
    <t>　北方地域旧漁業権者等に対する特別措置に関する法律に基づき、北方地域旧漁業権者等に対し、漁業その他の事業及び生活に必要な資金を低利で融通している。
　同法に基づき、独立行政法人北方領土問題対策協会に「必要な資金の財源に充てるための基金」を置き、かつ、同協会が貸付にかかる業務を行っている。このために必要な経費（利子及び管理費に係る収支差）を同協会に補助するもの。</t>
  </si>
  <si>
    <t>-</t>
  </si>
  <si>
    <t>-</t>
  </si>
  <si>
    <t>-</t>
  </si>
  <si>
    <t>件</t>
  </si>
  <si>
    <t>％</t>
  </si>
  <si>
    <t>％</t>
  </si>
  <si>
    <t>年度内における貸付決定額</t>
  </si>
  <si>
    <t>百万円</t>
  </si>
  <si>
    <t>年度末において残高を有している利用者数</t>
  </si>
  <si>
    <t>人</t>
  </si>
  <si>
    <t>年度末におけるリスク管理債権比率
（当初見込み：25年度3.02以下、26年度2.94以下、27年度2.53以下、28年度2.21以下）</t>
  </si>
  <si>
    <t>／　</t>
  </si>
  <si>
    <t>X=個人信用情報照会システムランニングコスト
／
Y=申込み照会対象者</t>
  </si>
  <si>
    <t>円</t>
  </si>
  <si>
    <t>Ｘ/Ｙ</t>
  </si>
  <si>
    <t>1,139,835/112</t>
  </si>
  <si>
    <t>1,144,494/86</t>
  </si>
  <si>
    <t>長期借入金利子補給</t>
  </si>
  <si>
    <t>貸付業務管理費補給</t>
  </si>
  <si>
    <t>北方領土問題の未解決を起因とした法律に基づく特別措置であり、全てを民間に委ねた場合には必ずしも実施されないおそれがあるため、独立行政法人である協会が実施する必要がある。</t>
  </si>
  <si>
    <t>無</t>
  </si>
  <si>
    <t>‐</t>
  </si>
  <si>
    <t>事業目的に即した、必要なものに限定されている。</t>
  </si>
  <si>
    <t>0152</t>
  </si>
  <si>
    <t>0109</t>
  </si>
  <si>
    <t>0159</t>
  </si>
  <si>
    <t>0155</t>
  </si>
  <si>
    <t>○年度評価結果
　http://www.hoppou.go.jp/koukailist/service/evaluation/</t>
  </si>
  <si>
    <t>貸付業務費</t>
  </si>
  <si>
    <t>外部委託費等</t>
  </si>
  <si>
    <t>一般管理費</t>
  </si>
  <si>
    <t>給与、役員報酬等</t>
  </si>
  <si>
    <t>財務費用</t>
  </si>
  <si>
    <t>支払利息</t>
  </si>
  <si>
    <t>資産見返補助金等</t>
  </si>
  <si>
    <t>固定資産取得</t>
  </si>
  <si>
    <t>借料</t>
  </si>
  <si>
    <t>明治安田ビルマネジメント㈱
事務所借料</t>
  </si>
  <si>
    <t>借入金利息</t>
  </si>
  <si>
    <t>北洋銀行（長期・短期借入金利息）</t>
  </si>
  <si>
    <t>減価償却費</t>
  </si>
  <si>
    <t>固定資産の減価償却費</t>
  </si>
  <si>
    <t>業務委託費</t>
  </si>
  <si>
    <t>大地みらい信用金庫
委託貸付手数料</t>
  </si>
  <si>
    <t>人件費</t>
  </si>
  <si>
    <t>役職員人件費</t>
  </si>
  <si>
    <t>旅費交通費</t>
  </si>
  <si>
    <t>役職員旅費</t>
  </si>
  <si>
    <t>短期借入金利息、長期借入金利息</t>
  </si>
  <si>
    <t>短期借入金利息、長期借入金利息</t>
  </si>
  <si>
    <t>長期借入金利息</t>
  </si>
  <si>
    <t>-</t>
  </si>
  <si>
    <t>-</t>
  </si>
  <si>
    <t>-</t>
  </si>
  <si>
    <t>-</t>
  </si>
  <si>
    <t>大地みらい信用金庫</t>
  </si>
  <si>
    <t>委託手数料、口座振替手数料</t>
  </si>
  <si>
    <t>委託手数料、口座振替手数料</t>
  </si>
  <si>
    <t>委託手数料</t>
  </si>
  <si>
    <t>口座振替手数料</t>
  </si>
  <si>
    <t>委託手数料</t>
  </si>
  <si>
    <t>委託手数料</t>
  </si>
  <si>
    <t>-</t>
  </si>
  <si>
    <t>-</t>
  </si>
  <si>
    <t>-</t>
  </si>
  <si>
    <t>-</t>
  </si>
  <si>
    <t>-</t>
  </si>
  <si>
    <t>-</t>
  </si>
  <si>
    <t>札幌事務所借上料、電気代</t>
  </si>
  <si>
    <t>随意契約
（公募）</t>
  </si>
  <si>
    <t>会計監査人監査</t>
  </si>
  <si>
    <t>後納郵便料</t>
  </si>
  <si>
    <t>随意契約
（その他）</t>
  </si>
  <si>
    <t>随意契約
（少額）</t>
  </si>
  <si>
    <t>事務用機器、消耗品の購入</t>
  </si>
  <si>
    <t>個人信用情報照会料</t>
  </si>
  <si>
    <t>システム保守料、システム機能追加</t>
  </si>
  <si>
    <t>事務用機器購入</t>
  </si>
  <si>
    <t>NTTファイナンス</t>
  </si>
  <si>
    <t>電話代、回線使用料</t>
  </si>
  <si>
    <t>職員宿舎借上料</t>
  </si>
  <si>
    <t>富士ゼロックス北海道㈱</t>
  </si>
  <si>
    <t>デジタル複合機カウンター料</t>
  </si>
  <si>
    <t>-</t>
  </si>
  <si>
    <t>-</t>
  </si>
  <si>
    <t>A.　独立行政法人北方領土問題対策協会</t>
  </si>
  <si>
    <t>B.　北洋銀行等</t>
  </si>
  <si>
    <t>E.　明治安田ビルマネジメント（株）等</t>
  </si>
  <si>
    <t>F. 　減価償却</t>
  </si>
  <si>
    <t>C.　大地みらい信用金庫等</t>
  </si>
  <si>
    <t>D.　個人</t>
  </si>
  <si>
    <t>北方地域旧漁業権者等の特殊な地位に鑑み、法律に基づき協会が実施するものであり、旧漁業権者等の生活と事業の安定に必要な融資メニューを設定している。</t>
  </si>
  <si>
    <t>独法改革に基づき、26年度から主務大臣主体の業務実績評価となったが、27年度以降も協会からヒアリングを実施し、有識者の意見を踏まえ、評価することとしている。</t>
  </si>
  <si>
    <t>初期延滞者への督促を重点的に行うなどリスク管理債権の縮減に努めているとともに、調達原則（一般競争）を実施している。</t>
  </si>
  <si>
    <t>北海道信用漁業協同組合連合会</t>
  </si>
  <si>
    <t>大地みらい信用金庫</t>
  </si>
  <si>
    <t>信金中央金庫</t>
  </si>
  <si>
    <t>富山県信用漁業協同組合連合会</t>
  </si>
  <si>
    <t>釧路信用金庫</t>
  </si>
  <si>
    <t>㈱近藤商会</t>
  </si>
  <si>
    <t>北洋システム開発㈱</t>
  </si>
  <si>
    <t>㈱北洋銀行</t>
  </si>
  <si>
    <t>㈱三菱東京ＵＦＪ銀行</t>
  </si>
  <si>
    <t>㈱北海道銀行</t>
  </si>
  <si>
    <t>㈱北洋銀行</t>
  </si>
  <si>
    <t>㈱北陸銀行</t>
  </si>
  <si>
    <t>にいかわ信用金庫</t>
  </si>
  <si>
    <t>三井住友信託銀行㈱</t>
  </si>
  <si>
    <t>旭川信用金庫</t>
  </si>
  <si>
    <t>明治安田生命保険相互会社</t>
  </si>
  <si>
    <t>有限責任あずさ監査法人</t>
  </si>
  <si>
    <t>㈱大塚商会</t>
  </si>
  <si>
    <t>㈱HDC</t>
  </si>
  <si>
    <t>㈱シー・アイ・シー</t>
  </si>
  <si>
    <t>北方四島が半世紀以上にわたりロシアによって法的根拠のない占拠の下に置かれ、旧漁業権者等の高齢化が進む中で、旧漁業権者等の生活と事業の安定性を確保する必要がある。</t>
  </si>
  <si>
    <t>個人信用情報照会システムを利用し、借入申込者の債務状況等を確認し、適正な与信審査を実施している。各種調達は国の基準（会計法）と同様に原則として一般競争に付すことを規程等で定めており、競争性を保っている。</t>
  </si>
  <si>
    <t>個人信用情報照会システムは、借入申込者の債務や返済状況を正確に把握することが可能であり、融資事業の与信審査の正確性を高めるとともに、将来的な不良債権の増加を抑制し、リスク管理債権及び貸倒コストの縮減に寄与していることが明らかなことから、妥当と考えている。</t>
  </si>
  <si>
    <t>リスク管理債権比率が、預金取扱金融機関の平均を下回る健全な状態で推移しているなど見合ったものになっている。</t>
  </si>
  <si>
    <t>　協会が行う融資事業に関し、貸付・回収の現状や補助金の遂行状況、資格者等からの要望、今後の見通し等を聴取し、意見交換を行うとともに、協会主催による融資関係機関の連絡会議に出席するなど、事業の現状把握に努めている。
　毎年度の評価方法は独法改革に伴い、26年度から主務大臣が主体となる手法に変更したが、27年度事業においても有識者を交えた場で、実績については報告書や評価書等により、決算については財務諸表等により協会から説明をさせ、聴取を行い、評価をすることとしている。</t>
  </si>
  <si>
    <t>　融資制度の周知や関係金融機関との連携強化、リスク管理債権の縮減、借入者のニーズ把握等に引き続き取り組んでいくこととする。</t>
  </si>
  <si>
    <t>日本郵便株式会社</t>
  </si>
  <si>
    <t>吉田ビル（個人）</t>
  </si>
  <si>
    <t>独立行政法人北方領土問題対策協会法
北方地域旧漁業権者等に対する特別措置に関する法律</t>
  </si>
  <si>
    <t>独立行政法人北方領土問題対策協会</t>
  </si>
  <si>
    <t>北方地域旧漁業権者等に対する特別措置</t>
  </si>
  <si>
    <t>-</t>
  </si>
  <si>
    <t>個人</t>
  </si>
  <si>
    <t>役職員人件費</t>
  </si>
  <si>
    <t>旅費</t>
  </si>
  <si>
    <t>-</t>
  </si>
  <si>
    <t>会議等出席旅費</t>
  </si>
  <si>
    <t>減価償却費</t>
  </si>
  <si>
    <t>固定資産の減価償却</t>
  </si>
  <si>
    <t>1,146,125/80</t>
  </si>
  <si>
    <t>1,146,125/80</t>
  </si>
  <si>
    <t>0157</t>
  </si>
  <si>
    <t>-</t>
  </si>
  <si>
    <t>-</t>
  </si>
  <si>
    <t>アウトカムとして独法評価の標準評価を基準とし、標準以上の評価が80％以上としてきたことは、本事業ではやむを得ない一面がある。ただ、26年度に「評価数」が23件から３件に変わったとすれば、B評価以上が80％になるためには、全件（100％）がB評価以上でなければならず、「80％」という目標の置き方はおかしいのではないか。（また、27年度が、評価数が（-）だが、評価数が増える可能性があるのだろうか。）</t>
  </si>
  <si>
    <t>目標値の設定について改めて検討の上、事業の有効性・効果について適切に検証して、予算の効率的執行に努め、執行実績を適切に概算要求に反映させるべき。</t>
  </si>
  <si>
    <t>現状通り</t>
  </si>
  <si>
    <t>独法評価の年度評価結果でB評価以上の割合を80％以上とする。
（評価数：25年度-23件、26年度-3件）</t>
  </si>
  <si>
    <t>独法評価の年度評価結果のB評価以上の割合。
※26年度より業務実績評価方法（項目等）が変更された。</t>
  </si>
  <si>
    <t>参事官　荒木　潤一郎</t>
  </si>
  <si>
    <t>ご指摘の通り、独法評価基準のＢ評価以上達成のためには、目標値は100%を設定しなければならないため、26年度以降の目標値を修正した。
また、27年度以降の評価数も現時点では変更は想定されないため、26年度と同様の評価数を記載修正した。
上記も考慮し、27年度評価結果等を踏まえ、引き続き適正な予算の執行、事業成果の検証に努めることとする。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</si>
</sst>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5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720</xdr:row>
      <xdr:rowOff>0</xdr:rowOff>
    </xdr:from>
    <xdr:to>
      <xdr:col>49</xdr:col>
      <xdr:colOff>209550</xdr:colOff>
      <xdr:row>745</xdr:row>
      <xdr:rowOff>9525</xdr:rowOff>
    </xdr:to>
    <xdr:pic>
      <xdr:nvPicPr>
        <xdr:cNvPr id="1" name="図 45"/>
        <xdr:cNvPicPr preferRelativeResize="1">
          <a:picLocks noChangeAspect="1"/>
        </xdr:cNvPicPr>
      </xdr:nvPicPr>
      <xdr:blipFill>
        <a:blip r:embed="rId1"/>
        <a:stretch>
          <a:fillRect/>
        </a:stretch>
      </xdr:blipFill>
      <xdr:spPr>
        <a:xfrm>
          <a:off x="1600200" y="31422975"/>
          <a:ext cx="8410575" cy="882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R109" sqref="R109:W109"/>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410</v>
      </c>
      <c r="AR2" s="349"/>
      <c r="AS2" s="43">
        <f>IF(OR(AQ2="　",AQ2=""),"","-")</f>
      </c>
      <c r="AT2" s="350">
        <v>150</v>
      </c>
      <c r="AU2" s="350"/>
      <c r="AV2" s="44">
        <f>IF(AW2="","","-")</f>
      </c>
      <c r="AW2" s="353"/>
      <c r="AX2" s="353"/>
    </row>
    <row r="3" spans="1:50" ht="24"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434</v>
      </c>
      <c r="AK3" s="488"/>
      <c r="AL3" s="488"/>
      <c r="AM3" s="488"/>
      <c r="AN3" s="488"/>
      <c r="AO3" s="488"/>
      <c r="AP3" s="488"/>
      <c r="AQ3" s="488"/>
      <c r="AR3" s="488"/>
      <c r="AS3" s="488"/>
      <c r="AT3" s="488"/>
      <c r="AU3" s="488"/>
      <c r="AV3" s="488"/>
      <c r="AW3" s="488"/>
      <c r="AX3" s="24" t="s">
        <v>74</v>
      </c>
    </row>
    <row r="4" spans="1:50" ht="24" customHeight="1">
      <c r="A4" s="683" t="s">
        <v>29</v>
      </c>
      <c r="B4" s="684"/>
      <c r="C4" s="684"/>
      <c r="D4" s="684"/>
      <c r="E4" s="684"/>
      <c r="F4" s="684"/>
      <c r="G4" s="659" t="s">
        <v>433</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435</v>
      </c>
      <c r="AF4" s="665"/>
      <c r="AG4" s="665"/>
      <c r="AH4" s="665"/>
      <c r="AI4" s="665"/>
      <c r="AJ4" s="665"/>
      <c r="AK4" s="665"/>
      <c r="AL4" s="665"/>
      <c r="AM4" s="665"/>
      <c r="AN4" s="665"/>
      <c r="AO4" s="665"/>
      <c r="AP4" s="666"/>
      <c r="AQ4" s="667" t="s">
        <v>2</v>
      </c>
      <c r="AR4" s="662"/>
      <c r="AS4" s="662"/>
      <c r="AT4" s="662"/>
      <c r="AU4" s="662"/>
      <c r="AV4" s="662"/>
      <c r="AW4" s="662"/>
      <c r="AX4" s="668"/>
    </row>
    <row r="5" spans="1:50" ht="24" customHeight="1">
      <c r="A5" s="669" t="s">
        <v>76</v>
      </c>
      <c r="B5" s="670"/>
      <c r="C5" s="670"/>
      <c r="D5" s="670"/>
      <c r="E5" s="670"/>
      <c r="F5" s="671"/>
      <c r="G5" s="507" t="s">
        <v>145</v>
      </c>
      <c r="H5" s="508"/>
      <c r="I5" s="508"/>
      <c r="J5" s="508"/>
      <c r="K5" s="508"/>
      <c r="L5" s="508"/>
      <c r="M5" s="509" t="s">
        <v>75</v>
      </c>
      <c r="N5" s="510"/>
      <c r="O5" s="510"/>
      <c r="P5" s="510"/>
      <c r="Q5" s="510"/>
      <c r="R5" s="511"/>
      <c r="S5" s="512"/>
      <c r="T5" s="508"/>
      <c r="U5" s="508"/>
      <c r="V5" s="508"/>
      <c r="W5" s="508"/>
      <c r="X5" s="513"/>
      <c r="Y5" s="675" t="s">
        <v>3</v>
      </c>
      <c r="Z5" s="676"/>
      <c r="AA5" s="676"/>
      <c r="AB5" s="676"/>
      <c r="AC5" s="676"/>
      <c r="AD5" s="677"/>
      <c r="AE5" s="678" t="s">
        <v>436</v>
      </c>
      <c r="AF5" s="678"/>
      <c r="AG5" s="678"/>
      <c r="AH5" s="678"/>
      <c r="AI5" s="678"/>
      <c r="AJ5" s="678"/>
      <c r="AK5" s="678"/>
      <c r="AL5" s="678"/>
      <c r="AM5" s="678"/>
      <c r="AN5" s="678"/>
      <c r="AO5" s="678"/>
      <c r="AP5" s="679"/>
      <c r="AQ5" s="680" t="s">
        <v>584</v>
      </c>
      <c r="AR5" s="681"/>
      <c r="AS5" s="681"/>
      <c r="AT5" s="681"/>
      <c r="AU5" s="681"/>
      <c r="AV5" s="681"/>
      <c r="AW5" s="681"/>
      <c r="AX5" s="682"/>
    </row>
    <row r="6" spans="1:50" ht="24" customHeight="1">
      <c r="A6" s="685" t="s">
        <v>4</v>
      </c>
      <c r="B6" s="686"/>
      <c r="C6" s="686"/>
      <c r="D6" s="686"/>
      <c r="E6" s="686"/>
      <c r="F6" s="686"/>
      <c r="G6" s="813" t="str">
        <f>'入力規則等'!F39</f>
        <v>一般会計</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49.5" customHeight="1">
      <c r="A7" s="784" t="s">
        <v>24</v>
      </c>
      <c r="B7" s="785"/>
      <c r="C7" s="785"/>
      <c r="D7" s="785"/>
      <c r="E7" s="785"/>
      <c r="F7" s="786"/>
      <c r="G7" s="787" t="s">
        <v>563</v>
      </c>
      <c r="H7" s="788"/>
      <c r="I7" s="788"/>
      <c r="J7" s="788"/>
      <c r="K7" s="788"/>
      <c r="L7" s="788"/>
      <c r="M7" s="788"/>
      <c r="N7" s="788"/>
      <c r="O7" s="788"/>
      <c r="P7" s="788"/>
      <c r="Q7" s="788"/>
      <c r="R7" s="788"/>
      <c r="S7" s="788"/>
      <c r="T7" s="788"/>
      <c r="U7" s="788"/>
      <c r="V7" s="788"/>
      <c r="W7" s="788"/>
      <c r="X7" s="789"/>
      <c r="Y7" s="347" t="s">
        <v>5</v>
      </c>
      <c r="Z7" s="231"/>
      <c r="AA7" s="231"/>
      <c r="AB7" s="231"/>
      <c r="AC7" s="231"/>
      <c r="AD7" s="348"/>
      <c r="AE7" s="337" t="s">
        <v>438</v>
      </c>
      <c r="AF7" s="338"/>
      <c r="AG7" s="338"/>
      <c r="AH7" s="338"/>
      <c r="AI7" s="338"/>
      <c r="AJ7" s="338"/>
      <c r="AK7" s="338"/>
      <c r="AL7" s="338"/>
      <c r="AM7" s="338"/>
      <c r="AN7" s="338"/>
      <c r="AO7" s="338"/>
      <c r="AP7" s="338"/>
      <c r="AQ7" s="338"/>
      <c r="AR7" s="338"/>
      <c r="AS7" s="338"/>
      <c r="AT7" s="338"/>
      <c r="AU7" s="338"/>
      <c r="AV7" s="338"/>
      <c r="AW7" s="338"/>
      <c r="AX7" s="339"/>
    </row>
    <row r="8" spans="1:50" ht="24" customHeight="1">
      <c r="A8" s="784" t="s">
        <v>367</v>
      </c>
      <c r="B8" s="785"/>
      <c r="C8" s="785"/>
      <c r="D8" s="785"/>
      <c r="E8" s="785"/>
      <c r="F8" s="786"/>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66" customHeight="1">
      <c r="A9" s="517" t="s">
        <v>25</v>
      </c>
      <c r="B9" s="518"/>
      <c r="C9" s="518"/>
      <c r="D9" s="518"/>
      <c r="E9" s="518"/>
      <c r="F9" s="518"/>
      <c r="G9" s="519" t="s">
        <v>439</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50.25" customHeight="1">
      <c r="A10" s="648" t="s">
        <v>34</v>
      </c>
      <c r="B10" s="649"/>
      <c r="C10" s="649"/>
      <c r="D10" s="649"/>
      <c r="E10" s="649"/>
      <c r="F10" s="649"/>
      <c r="G10" s="650" t="s">
        <v>440</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24" customHeight="1">
      <c r="A11" s="648" t="s">
        <v>6</v>
      </c>
      <c r="B11" s="649"/>
      <c r="C11" s="649"/>
      <c r="D11" s="649"/>
      <c r="E11" s="649"/>
      <c r="F11" s="697"/>
      <c r="G11" s="672" t="str">
        <f>'入力規則等'!P10</f>
        <v>補助</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c r="A12" s="618" t="s">
        <v>26</v>
      </c>
      <c r="B12" s="619"/>
      <c r="C12" s="619"/>
      <c r="D12" s="619"/>
      <c r="E12" s="619"/>
      <c r="F12" s="620"/>
      <c r="G12" s="656"/>
      <c r="H12" s="657"/>
      <c r="I12" s="657"/>
      <c r="J12" s="657"/>
      <c r="K12" s="657"/>
      <c r="L12" s="657"/>
      <c r="M12" s="657"/>
      <c r="N12" s="657"/>
      <c r="O12" s="65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v>154</v>
      </c>
      <c r="Q13" s="206"/>
      <c r="R13" s="206"/>
      <c r="S13" s="206"/>
      <c r="T13" s="206"/>
      <c r="U13" s="206"/>
      <c r="V13" s="207"/>
      <c r="W13" s="205">
        <v>156</v>
      </c>
      <c r="X13" s="206"/>
      <c r="Y13" s="206"/>
      <c r="Z13" s="206"/>
      <c r="AA13" s="206"/>
      <c r="AB13" s="206"/>
      <c r="AC13" s="207"/>
      <c r="AD13" s="205">
        <v>178</v>
      </c>
      <c r="AE13" s="206"/>
      <c r="AF13" s="206"/>
      <c r="AG13" s="206"/>
      <c r="AH13" s="206"/>
      <c r="AI13" s="206"/>
      <c r="AJ13" s="207"/>
      <c r="AK13" s="205">
        <v>154</v>
      </c>
      <c r="AL13" s="206"/>
      <c r="AM13" s="206"/>
      <c r="AN13" s="206"/>
      <c r="AO13" s="206"/>
      <c r="AP13" s="206"/>
      <c r="AQ13" s="207"/>
      <c r="AR13" s="344">
        <v>156</v>
      </c>
      <c r="AS13" s="345"/>
      <c r="AT13" s="345"/>
      <c r="AU13" s="345"/>
      <c r="AV13" s="345"/>
      <c r="AW13" s="345"/>
      <c r="AX13" s="346"/>
    </row>
    <row r="14" spans="1:50" ht="21" customHeight="1">
      <c r="A14" s="621"/>
      <c r="B14" s="622"/>
      <c r="C14" s="622"/>
      <c r="D14" s="622"/>
      <c r="E14" s="622"/>
      <c r="F14" s="623"/>
      <c r="G14" s="628"/>
      <c r="H14" s="629"/>
      <c r="I14" s="522" t="s">
        <v>9</v>
      </c>
      <c r="J14" s="563"/>
      <c r="K14" s="563"/>
      <c r="L14" s="563"/>
      <c r="M14" s="563"/>
      <c r="N14" s="563"/>
      <c r="O14" s="564"/>
      <c r="P14" s="205" t="s">
        <v>442</v>
      </c>
      <c r="Q14" s="206"/>
      <c r="R14" s="206"/>
      <c r="S14" s="206"/>
      <c r="T14" s="206"/>
      <c r="U14" s="206"/>
      <c r="V14" s="207"/>
      <c r="W14" s="205" t="s">
        <v>442</v>
      </c>
      <c r="X14" s="206"/>
      <c r="Y14" s="206"/>
      <c r="Z14" s="206"/>
      <c r="AA14" s="206"/>
      <c r="AB14" s="206"/>
      <c r="AC14" s="207"/>
      <c r="AD14" s="205" t="s">
        <v>442</v>
      </c>
      <c r="AE14" s="206"/>
      <c r="AF14" s="206"/>
      <c r="AG14" s="206"/>
      <c r="AH14" s="206"/>
      <c r="AI14" s="206"/>
      <c r="AJ14" s="207"/>
      <c r="AK14" s="205" t="s">
        <v>443</v>
      </c>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5" t="s">
        <v>442</v>
      </c>
      <c r="Q15" s="206"/>
      <c r="R15" s="206"/>
      <c r="S15" s="206"/>
      <c r="T15" s="206"/>
      <c r="U15" s="206"/>
      <c r="V15" s="207"/>
      <c r="W15" s="205" t="s">
        <v>442</v>
      </c>
      <c r="X15" s="206"/>
      <c r="Y15" s="206"/>
      <c r="Z15" s="206"/>
      <c r="AA15" s="206"/>
      <c r="AB15" s="206"/>
      <c r="AC15" s="207"/>
      <c r="AD15" s="205" t="s">
        <v>442</v>
      </c>
      <c r="AE15" s="206"/>
      <c r="AF15" s="206"/>
      <c r="AG15" s="206"/>
      <c r="AH15" s="206"/>
      <c r="AI15" s="206"/>
      <c r="AJ15" s="207"/>
      <c r="AK15" s="205" t="s">
        <v>442</v>
      </c>
      <c r="AL15" s="206"/>
      <c r="AM15" s="206"/>
      <c r="AN15" s="206"/>
      <c r="AO15" s="206"/>
      <c r="AP15" s="206"/>
      <c r="AQ15" s="207"/>
      <c r="AR15" s="205"/>
      <c r="AS15" s="206"/>
      <c r="AT15" s="206"/>
      <c r="AU15" s="206"/>
      <c r="AV15" s="206"/>
      <c r="AW15" s="206"/>
      <c r="AX15" s="562"/>
    </row>
    <row r="16" spans="1:50" ht="21" customHeight="1">
      <c r="A16" s="621"/>
      <c r="B16" s="622"/>
      <c r="C16" s="622"/>
      <c r="D16" s="622"/>
      <c r="E16" s="622"/>
      <c r="F16" s="623"/>
      <c r="G16" s="628"/>
      <c r="H16" s="629"/>
      <c r="I16" s="522" t="s">
        <v>59</v>
      </c>
      <c r="J16" s="523"/>
      <c r="K16" s="523"/>
      <c r="L16" s="523"/>
      <c r="M16" s="523"/>
      <c r="N16" s="523"/>
      <c r="O16" s="524"/>
      <c r="P16" s="205" t="s">
        <v>442</v>
      </c>
      <c r="Q16" s="206"/>
      <c r="R16" s="206"/>
      <c r="S16" s="206"/>
      <c r="T16" s="206"/>
      <c r="U16" s="206"/>
      <c r="V16" s="207"/>
      <c r="W16" s="205" t="s">
        <v>442</v>
      </c>
      <c r="X16" s="206"/>
      <c r="Y16" s="206"/>
      <c r="Z16" s="206"/>
      <c r="AA16" s="206"/>
      <c r="AB16" s="206"/>
      <c r="AC16" s="207"/>
      <c r="AD16" s="205" t="s">
        <v>442</v>
      </c>
      <c r="AE16" s="206"/>
      <c r="AF16" s="206"/>
      <c r="AG16" s="206"/>
      <c r="AH16" s="206"/>
      <c r="AI16" s="206"/>
      <c r="AJ16" s="207"/>
      <c r="AK16" s="205" t="s">
        <v>443</v>
      </c>
      <c r="AL16" s="206"/>
      <c r="AM16" s="206"/>
      <c r="AN16" s="206"/>
      <c r="AO16" s="206"/>
      <c r="AP16" s="206"/>
      <c r="AQ16" s="207"/>
      <c r="AR16" s="653"/>
      <c r="AS16" s="654"/>
      <c r="AT16" s="654"/>
      <c r="AU16" s="654"/>
      <c r="AV16" s="654"/>
      <c r="AW16" s="654"/>
      <c r="AX16" s="655"/>
    </row>
    <row r="17" spans="1:50" ht="24.75" customHeight="1">
      <c r="A17" s="621"/>
      <c r="B17" s="622"/>
      <c r="C17" s="622"/>
      <c r="D17" s="622"/>
      <c r="E17" s="622"/>
      <c r="F17" s="623"/>
      <c r="G17" s="628"/>
      <c r="H17" s="629"/>
      <c r="I17" s="522" t="s">
        <v>57</v>
      </c>
      <c r="J17" s="563"/>
      <c r="K17" s="563"/>
      <c r="L17" s="563"/>
      <c r="M17" s="563"/>
      <c r="N17" s="563"/>
      <c r="O17" s="564"/>
      <c r="P17" s="205" t="s">
        <v>442</v>
      </c>
      <c r="Q17" s="206"/>
      <c r="R17" s="206"/>
      <c r="S17" s="206"/>
      <c r="T17" s="206"/>
      <c r="U17" s="206"/>
      <c r="V17" s="207"/>
      <c r="W17" s="205" t="s">
        <v>442</v>
      </c>
      <c r="X17" s="206"/>
      <c r="Y17" s="206"/>
      <c r="Z17" s="206"/>
      <c r="AA17" s="206"/>
      <c r="AB17" s="206"/>
      <c r="AC17" s="207"/>
      <c r="AD17" s="205" t="s">
        <v>442</v>
      </c>
      <c r="AE17" s="206"/>
      <c r="AF17" s="206"/>
      <c r="AG17" s="206"/>
      <c r="AH17" s="206"/>
      <c r="AI17" s="206"/>
      <c r="AJ17" s="207"/>
      <c r="AK17" s="205" t="s">
        <v>443</v>
      </c>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2" t="s">
        <v>22</v>
      </c>
      <c r="J18" s="693"/>
      <c r="K18" s="693"/>
      <c r="L18" s="693"/>
      <c r="M18" s="693"/>
      <c r="N18" s="693"/>
      <c r="O18" s="694"/>
      <c r="P18" s="501">
        <f>SUM(P13:V17)</f>
        <v>154</v>
      </c>
      <c r="Q18" s="502"/>
      <c r="R18" s="502"/>
      <c r="S18" s="502"/>
      <c r="T18" s="502"/>
      <c r="U18" s="502"/>
      <c r="V18" s="503"/>
      <c r="W18" s="501">
        <f>SUM(W13:AC17)</f>
        <v>156</v>
      </c>
      <c r="X18" s="502"/>
      <c r="Y18" s="502"/>
      <c r="Z18" s="502"/>
      <c r="AA18" s="502"/>
      <c r="AB18" s="502"/>
      <c r="AC18" s="503"/>
      <c r="AD18" s="501">
        <f>SUM(AD13:AJ17)</f>
        <v>178</v>
      </c>
      <c r="AE18" s="502"/>
      <c r="AF18" s="502"/>
      <c r="AG18" s="502"/>
      <c r="AH18" s="502"/>
      <c r="AI18" s="502"/>
      <c r="AJ18" s="503"/>
      <c r="AK18" s="501">
        <f>SUM(AK13:AQ17)</f>
        <v>154</v>
      </c>
      <c r="AL18" s="502"/>
      <c r="AM18" s="502"/>
      <c r="AN18" s="502"/>
      <c r="AO18" s="502"/>
      <c r="AP18" s="502"/>
      <c r="AQ18" s="503"/>
      <c r="AR18" s="501">
        <f>SUM(AR13:AX17)</f>
        <v>156</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v>154</v>
      </c>
      <c r="Q19" s="206"/>
      <c r="R19" s="206"/>
      <c r="S19" s="206"/>
      <c r="T19" s="206"/>
      <c r="U19" s="206"/>
      <c r="V19" s="207"/>
      <c r="W19" s="205">
        <v>156</v>
      </c>
      <c r="X19" s="206"/>
      <c r="Y19" s="206"/>
      <c r="Z19" s="206"/>
      <c r="AA19" s="206"/>
      <c r="AB19" s="206"/>
      <c r="AC19" s="207"/>
      <c r="AD19" s="205">
        <v>178</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f>IF(P18=0,"-",P19/P18)</f>
        <v>1</v>
      </c>
      <c r="Q20" s="506"/>
      <c r="R20" s="506"/>
      <c r="S20" s="506"/>
      <c r="T20" s="506"/>
      <c r="U20" s="506"/>
      <c r="V20" s="506"/>
      <c r="W20" s="506">
        <f>IF(W18=0,"-",W19/W18)</f>
        <v>1</v>
      </c>
      <c r="X20" s="506"/>
      <c r="Y20" s="506"/>
      <c r="Z20" s="506"/>
      <c r="AA20" s="506"/>
      <c r="AB20" s="506"/>
      <c r="AC20" s="506"/>
      <c r="AD20" s="506">
        <f>IF(AD18=0,"-",AD19/AD18)</f>
        <v>1</v>
      </c>
      <c r="AE20" s="506"/>
      <c r="AF20" s="506"/>
      <c r="AG20" s="506"/>
      <c r="AH20" s="506"/>
      <c r="AI20" s="506"/>
      <c r="AJ20" s="506"/>
      <c r="AK20" s="500"/>
      <c r="AL20" s="500"/>
      <c r="AM20" s="500"/>
      <c r="AN20" s="500"/>
      <c r="AO20" s="500"/>
      <c r="AP20" s="500"/>
      <c r="AQ20" s="691"/>
      <c r="AR20" s="691"/>
      <c r="AS20" s="691"/>
      <c r="AT20" s="691"/>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577</v>
      </c>
      <c r="AR22" s="113"/>
      <c r="AS22" s="99" t="s">
        <v>324</v>
      </c>
      <c r="AT22" s="100"/>
      <c r="AU22" s="322">
        <v>29</v>
      </c>
      <c r="AV22" s="322"/>
      <c r="AW22" s="351" t="s">
        <v>310</v>
      </c>
      <c r="AX22" s="352"/>
    </row>
    <row r="23" spans="1:50" ht="25.5" customHeight="1">
      <c r="A23" s="476"/>
      <c r="B23" s="474"/>
      <c r="C23" s="474"/>
      <c r="D23" s="474"/>
      <c r="E23" s="474"/>
      <c r="F23" s="475"/>
      <c r="G23" s="449" t="s">
        <v>582</v>
      </c>
      <c r="H23" s="450"/>
      <c r="I23" s="450"/>
      <c r="J23" s="450"/>
      <c r="K23" s="450"/>
      <c r="L23" s="450"/>
      <c r="M23" s="450"/>
      <c r="N23" s="450"/>
      <c r="O23" s="451"/>
      <c r="P23" s="88" t="s">
        <v>583</v>
      </c>
      <c r="Q23" s="88"/>
      <c r="R23" s="88"/>
      <c r="S23" s="88"/>
      <c r="T23" s="88"/>
      <c r="U23" s="88"/>
      <c r="V23" s="88"/>
      <c r="W23" s="88"/>
      <c r="X23" s="117"/>
      <c r="Y23" s="199" t="s">
        <v>14</v>
      </c>
      <c r="Z23" s="458"/>
      <c r="AA23" s="459"/>
      <c r="AB23" s="470" t="s">
        <v>444</v>
      </c>
      <c r="AC23" s="470"/>
      <c r="AD23" s="470"/>
      <c r="AE23" s="302">
        <v>23</v>
      </c>
      <c r="AF23" s="303"/>
      <c r="AG23" s="303"/>
      <c r="AH23" s="303"/>
      <c r="AI23" s="302">
        <v>3</v>
      </c>
      <c r="AJ23" s="303"/>
      <c r="AK23" s="303"/>
      <c r="AL23" s="303"/>
      <c r="AM23" s="302">
        <v>3</v>
      </c>
      <c r="AN23" s="303"/>
      <c r="AO23" s="303"/>
      <c r="AP23" s="303"/>
      <c r="AQ23" s="77" t="s">
        <v>577</v>
      </c>
      <c r="AR23" s="78"/>
      <c r="AS23" s="78"/>
      <c r="AT23" s="79"/>
      <c r="AU23" s="303">
        <v>3</v>
      </c>
      <c r="AV23" s="303"/>
      <c r="AW23" s="303"/>
      <c r="AX23" s="305"/>
    </row>
    <row r="24" spans="1:50" ht="25.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446</v>
      </c>
      <c r="AC24" s="485"/>
      <c r="AD24" s="485"/>
      <c r="AE24" s="302">
        <v>80</v>
      </c>
      <c r="AF24" s="303"/>
      <c r="AG24" s="303"/>
      <c r="AH24" s="303"/>
      <c r="AI24" s="302">
        <v>100</v>
      </c>
      <c r="AJ24" s="303"/>
      <c r="AK24" s="303"/>
      <c r="AL24" s="303"/>
      <c r="AM24" s="302">
        <v>100</v>
      </c>
      <c r="AN24" s="303"/>
      <c r="AO24" s="303"/>
      <c r="AP24" s="303"/>
      <c r="AQ24" s="77" t="s">
        <v>577</v>
      </c>
      <c r="AR24" s="78"/>
      <c r="AS24" s="78"/>
      <c r="AT24" s="79"/>
      <c r="AU24" s="303">
        <v>100</v>
      </c>
      <c r="AV24" s="303"/>
      <c r="AW24" s="303"/>
      <c r="AX24" s="305"/>
    </row>
    <row r="25" spans="1:50" ht="25.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v>100</v>
      </c>
      <c r="AF25" s="303"/>
      <c r="AG25" s="303"/>
      <c r="AH25" s="303"/>
      <c r="AI25" s="302">
        <v>100</v>
      </c>
      <c r="AJ25" s="303"/>
      <c r="AK25" s="303"/>
      <c r="AL25" s="303"/>
      <c r="AM25" s="302" t="s">
        <v>578</v>
      </c>
      <c r="AN25" s="303"/>
      <c r="AO25" s="303"/>
      <c r="AP25" s="303"/>
      <c r="AQ25" s="77" t="s">
        <v>577</v>
      </c>
      <c r="AR25" s="78"/>
      <c r="AS25" s="78"/>
      <c r="AT25" s="79"/>
      <c r="AU25" s="303" t="s">
        <v>577</v>
      </c>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798" t="s">
        <v>411</v>
      </c>
      <c r="B46" s="799"/>
      <c r="C46" s="799"/>
      <c r="D46" s="799"/>
      <c r="E46" s="799"/>
      <c r="F46" s="800"/>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1"/>
      <c r="B47" s="802"/>
      <c r="C47" s="802"/>
      <c r="D47" s="802"/>
      <c r="E47" s="802"/>
      <c r="F47" s="803"/>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1"/>
      <c r="B48" s="802"/>
      <c r="C48" s="802"/>
      <c r="D48" s="802"/>
      <c r="E48" s="802"/>
      <c r="F48" s="803"/>
      <c r="G48" s="757"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1"/>
      <c r="B49" s="802"/>
      <c r="C49" s="802"/>
      <c r="D49" s="802"/>
      <c r="E49" s="802"/>
      <c r="F49" s="803"/>
      <c r="G49" s="758"/>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1"/>
      <c r="B50" s="802"/>
      <c r="C50" s="802"/>
      <c r="D50" s="802"/>
      <c r="E50" s="802"/>
      <c r="F50" s="803"/>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4" t="s">
        <v>431</v>
      </c>
      <c r="B51" s="855"/>
      <c r="C51" s="855"/>
      <c r="D51" s="855"/>
      <c r="E51" s="852" t="s">
        <v>424</v>
      </c>
      <c r="F51" s="853"/>
      <c r="G51" s="50" t="s">
        <v>340</v>
      </c>
      <c r="H51" s="782"/>
      <c r="I51" s="384"/>
      <c r="J51" s="384"/>
      <c r="K51" s="384"/>
      <c r="L51" s="384"/>
      <c r="M51" s="384"/>
      <c r="N51" s="384"/>
      <c r="O51" s="783"/>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4" customHeight="1" thickBot="1">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customHeight="1" hidden="1">
      <c r="A53" s="483" t="s">
        <v>277</v>
      </c>
      <c r="B53" s="806" t="s">
        <v>274</v>
      </c>
      <c r="C53" s="444"/>
      <c r="D53" s="444"/>
      <c r="E53" s="444"/>
      <c r="F53" s="445"/>
      <c r="G53" s="780" t="s">
        <v>268</v>
      </c>
      <c r="H53" s="780"/>
      <c r="I53" s="780"/>
      <c r="J53" s="780"/>
      <c r="K53" s="780"/>
      <c r="L53" s="780"/>
      <c r="M53" s="780"/>
      <c r="N53" s="780"/>
      <c r="O53" s="780"/>
      <c r="P53" s="780"/>
      <c r="Q53" s="780"/>
      <c r="R53" s="780"/>
      <c r="S53" s="780"/>
      <c r="T53" s="780"/>
      <c r="U53" s="780"/>
      <c r="V53" s="780"/>
      <c r="W53" s="780"/>
      <c r="X53" s="780"/>
      <c r="Y53" s="780"/>
      <c r="Z53" s="780"/>
      <c r="AA53" s="781"/>
      <c r="AB53" s="811" t="s">
        <v>336</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2"/>
    </row>
    <row r="54" spans="1:50" ht="18.75" customHeight="1" hidden="1">
      <c r="A54" s="483"/>
      <c r="B54" s="806"/>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06"/>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4"/>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06"/>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5"/>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07"/>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6"/>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75"/>
      <c r="R60" s="775"/>
      <c r="S60" s="775"/>
      <c r="T60" s="775"/>
      <c r="U60" s="775"/>
      <c r="V60" s="775"/>
      <c r="W60" s="775"/>
      <c r="X60" s="776"/>
      <c r="Y60" s="707" t="s">
        <v>69</v>
      </c>
      <c r="Z60" s="708"/>
      <c r="AA60" s="709"/>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77"/>
      <c r="Q61" s="777"/>
      <c r="R61" s="777"/>
      <c r="S61" s="777"/>
      <c r="T61" s="777"/>
      <c r="U61" s="777"/>
      <c r="V61" s="777"/>
      <c r="W61" s="777"/>
      <c r="X61" s="778"/>
      <c r="Y61" s="690"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9"/>
      <c r="Y62" s="690"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5"/>
      <c r="R65" s="775"/>
      <c r="S65" s="775"/>
      <c r="T65" s="775"/>
      <c r="U65" s="775"/>
      <c r="V65" s="775"/>
      <c r="W65" s="775"/>
      <c r="X65" s="776"/>
      <c r="Y65" s="707" t="s">
        <v>69</v>
      </c>
      <c r="Z65" s="708"/>
      <c r="AA65" s="709"/>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77"/>
      <c r="Q66" s="777"/>
      <c r="R66" s="777"/>
      <c r="S66" s="777"/>
      <c r="T66" s="777"/>
      <c r="U66" s="777"/>
      <c r="V66" s="777"/>
      <c r="W66" s="777"/>
      <c r="X66" s="778"/>
      <c r="Y66" s="690"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9"/>
      <c r="Y67" s="690"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5"/>
      <c r="R70" s="775"/>
      <c r="S70" s="775"/>
      <c r="T70" s="775"/>
      <c r="U70" s="775"/>
      <c r="V70" s="775"/>
      <c r="W70" s="775"/>
      <c r="X70" s="776"/>
      <c r="Y70" s="707" t="s">
        <v>69</v>
      </c>
      <c r="Z70" s="708"/>
      <c r="AA70" s="709"/>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77"/>
      <c r="Q71" s="777"/>
      <c r="R71" s="777"/>
      <c r="S71" s="777"/>
      <c r="T71" s="777"/>
      <c r="U71" s="777"/>
      <c r="V71" s="777"/>
      <c r="W71" s="777"/>
      <c r="X71" s="778"/>
      <c r="Y71" s="690" t="s">
        <v>61</v>
      </c>
      <c r="Z71" s="420"/>
      <c r="AA71" s="421"/>
      <c r="AB71" s="772"/>
      <c r="AC71" s="773"/>
      <c r="AD71" s="774"/>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09"/>
      <c r="C72" s="809"/>
      <c r="D72" s="809"/>
      <c r="E72" s="809"/>
      <c r="F72" s="810"/>
      <c r="G72" s="460"/>
      <c r="H72" s="140"/>
      <c r="I72" s="140"/>
      <c r="J72" s="140"/>
      <c r="K72" s="140"/>
      <c r="L72" s="140"/>
      <c r="M72" s="140"/>
      <c r="N72" s="140"/>
      <c r="O72" s="461"/>
      <c r="P72" s="804"/>
      <c r="Q72" s="804"/>
      <c r="R72" s="804"/>
      <c r="S72" s="804"/>
      <c r="T72" s="804"/>
      <c r="U72" s="804"/>
      <c r="V72" s="804"/>
      <c r="W72" s="804"/>
      <c r="X72" s="805"/>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0" t="s">
        <v>71</v>
      </c>
      <c r="B73" s="791"/>
      <c r="C73" s="791"/>
      <c r="D73" s="791"/>
      <c r="E73" s="791"/>
      <c r="F73" s="792"/>
      <c r="G73" s="796" t="s">
        <v>67</v>
      </c>
      <c r="H73" s="796"/>
      <c r="I73" s="796"/>
      <c r="J73" s="796"/>
      <c r="K73" s="796"/>
      <c r="L73" s="796"/>
      <c r="M73" s="796"/>
      <c r="N73" s="796"/>
      <c r="O73" s="796"/>
      <c r="P73" s="796"/>
      <c r="Q73" s="796"/>
      <c r="R73" s="796"/>
      <c r="S73" s="796"/>
      <c r="T73" s="796"/>
      <c r="U73" s="796"/>
      <c r="V73" s="796"/>
      <c r="W73" s="796"/>
      <c r="X73" s="797"/>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447</v>
      </c>
      <c r="H74" s="88"/>
      <c r="I74" s="88"/>
      <c r="J74" s="88"/>
      <c r="K74" s="88"/>
      <c r="L74" s="88"/>
      <c r="M74" s="88"/>
      <c r="N74" s="88"/>
      <c r="O74" s="88"/>
      <c r="P74" s="88"/>
      <c r="Q74" s="88"/>
      <c r="R74" s="88"/>
      <c r="S74" s="88"/>
      <c r="T74" s="88"/>
      <c r="U74" s="88"/>
      <c r="V74" s="88"/>
      <c r="W74" s="88"/>
      <c r="X74" s="117"/>
      <c r="Y74" s="808" t="s">
        <v>62</v>
      </c>
      <c r="Z74" s="676"/>
      <c r="AA74" s="677"/>
      <c r="AB74" s="470" t="s">
        <v>448</v>
      </c>
      <c r="AC74" s="470"/>
      <c r="AD74" s="470"/>
      <c r="AE74" s="284">
        <v>1101</v>
      </c>
      <c r="AF74" s="284"/>
      <c r="AG74" s="284"/>
      <c r="AH74" s="284"/>
      <c r="AI74" s="284">
        <v>1225</v>
      </c>
      <c r="AJ74" s="284"/>
      <c r="AK74" s="284"/>
      <c r="AL74" s="284"/>
      <c r="AM74" s="284">
        <v>1001</v>
      </c>
      <c r="AN74" s="284"/>
      <c r="AO74" s="284"/>
      <c r="AP74" s="284"/>
      <c r="AQ74" s="284" t="s">
        <v>577</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448</v>
      </c>
      <c r="AC75" s="470"/>
      <c r="AD75" s="470"/>
      <c r="AE75" s="284">
        <v>1400</v>
      </c>
      <c r="AF75" s="284"/>
      <c r="AG75" s="284"/>
      <c r="AH75" s="284"/>
      <c r="AI75" s="284">
        <v>1400</v>
      </c>
      <c r="AJ75" s="284"/>
      <c r="AK75" s="284"/>
      <c r="AL75" s="284"/>
      <c r="AM75" s="284">
        <v>1400</v>
      </c>
      <c r="AN75" s="284"/>
      <c r="AO75" s="284"/>
      <c r="AP75" s="284"/>
      <c r="AQ75" s="284">
        <v>1400</v>
      </c>
      <c r="AR75" s="284"/>
      <c r="AS75" s="284"/>
      <c r="AT75" s="284"/>
      <c r="AU75" s="284"/>
      <c r="AV75" s="284"/>
      <c r="AW75" s="284"/>
      <c r="AX75" s="285"/>
      <c r="AY75" s="10"/>
      <c r="AZ75" s="10"/>
      <c r="BA75" s="10"/>
      <c r="BB75" s="10"/>
      <c r="BC75" s="10"/>
      <c r="BD75" s="10"/>
      <c r="BE75" s="10"/>
      <c r="BF75" s="10"/>
      <c r="BG75" s="10"/>
      <c r="BH75" s="10"/>
    </row>
    <row r="76" spans="1:50" ht="33" customHeight="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c r="A77" s="414"/>
      <c r="B77" s="415"/>
      <c r="C77" s="415"/>
      <c r="D77" s="415"/>
      <c r="E77" s="415"/>
      <c r="F77" s="416"/>
      <c r="G77" s="88" t="s">
        <v>449</v>
      </c>
      <c r="H77" s="88"/>
      <c r="I77" s="88"/>
      <c r="J77" s="88"/>
      <c r="K77" s="88"/>
      <c r="L77" s="88"/>
      <c r="M77" s="88"/>
      <c r="N77" s="88"/>
      <c r="O77" s="88"/>
      <c r="P77" s="88"/>
      <c r="Q77" s="88"/>
      <c r="R77" s="88"/>
      <c r="S77" s="88"/>
      <c r="T77" s="88"/>
      <c r="U77" s="88"/>
      <c r="V77" s="88"/>
      <c r="W77" s="88"/>
      <c r="X77" s="117"/>
      <c r="Y77" s="425" t="s">
        <v>62</v>
      </c>
      <c r="Z77" s="426"/>
      <c r="AA77" s="427"/>
      <c r="AB77" s="434" t="s">
        <v>450</v>
      </c>
      <c r="AC77" s="435"/>
      <c r="AD77" s="436"/>
      <c r="AE77" s="284">
        <v>2508</v>
      </c>
      <c r="AF77" s="284"/>
      <c r="AG77" s="284"/>
      <c r="AH77" s="284"/>
      <c r="AI77" s="284">
        <v>2598</v>
      </c>
      <c r="AJ77" s="284"/>
      <c r="AK77" s="284"/>
      <c r="AL77" s="284"/>
      <c r="AM77" s="284">
        <v>2603</v>
      </c>
      <c r="AN77" s="284"/>
      <c r="AO77" s="284"/>
      <c r="AP77" s="284"/>
      <c r="AQ77" s="284" t="s">
        <v>441</v>
      </c>
      <c r="AR77" s="284"/>
      <c r="AS77" s="284"/>
      <c r="AT77" s="284"/>
      <c r="AU77" s="284"/>
      <c r="AV77" s="284"/>
      <c r="AW77" s="284"/>
      <c r="AX77" s="285"/>
      <c r="AY77" s="10"/>
      <c r="AZ77" s="10"/>
      <c r="BA77" s="10"/>
      <c r="BB77" s="10"/>
      <c r="BC77" s="10"/>
    </row>
    <row r="78" spans="1:60" ht="22.5" customHeight="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t="s">
        <v>441</v>
      </c>
      <c r="AF78" s="284"/>
      <c r="AG78" s="284"/>
      <c r="AH78" s="284"/>
      <c r="AI78" s="284" t="s">
        <v>441</v>
      </c>
      <c r="AJ78" s="284"/>
      <c r="AK78" s="284"/>
      <c r="AL78" s="284"/>
      <c r="AM78" s="284" t="s">
        <v>441</v>
      </c>
      <c r="AN78" s="284"/>
      <c r="AO78" s="284"/>
      <c r="AP78" s="284"/>
      <c r="AQ78" s="284" t="s">
        <v>441</v>
      </c>
      <c r="AR78" s="284"/>
      <c r="AS78" s="284"/>
      <c r="AT78" s="284"/>
      <c r="AU78" s="284"/>
      <c r="AV78" s="284"/>
      <c r="AW78" s="284"/>
      <c r="AX78" s="285"/>
      <c r="AY78" s="10"/>
      <c r="AZ78" s="10"/>
      <c r="BA78" s="10"/>
      <c r="BB78" s="10"/>
      <c r="BC78" s="10"/>
      <c r="BD78" s="10"/>
      <c r="BE78" s="10"/>
      <c r="BF78" s="10"/>
      <c r="BG78" s="10"/>
      <c r="BH78" s="10"/>
    </row>
    <row r="79" spans="1:50" ht="31.5" customHeight="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c r="A80" s="414"/>
      <c r="B80" s="415"/>
      <c r="C80" s="415"/>
      <c r="D80" s="415"/>
      <c r="E80" s="415"/>
      <c r="F80" s="416"/>
      <c r="G80" s="88" t="s">
        <v>451</v>
      </c>
      <c r="H80" s="88"/>
      <c r="I80" s="88"/>
      <c r="J80" s="88"/>
      <c r="K80" s="88"/>
      <c r="L80" s="88"/>
      <c r="M80" s="88"/>
      <c r="N80" s="88"/>
      <c r="O80" s="88"/>
      <c r="P80" s="88"/>
      <c r="Q80" s="88"/>
      <c r="R80" s="88"/>
      <c r="S80" s="88"/>
      <c r="T80" s="88"/>
      <c r="U80" s="88"/>
      <c r="V80" s="88"/>
      <c r="W80" s="88"/>
      <c r="X80" s="117"/>
      <c r="Y80" s="425" t="s">
        <v>62</v>
      </c>
      <c r="Z80" s="426"/>
      <c r="AA80" s="427"/>
      <c r="AB80" s="434" t="s">
        <v>445</v>
      </c>
      <c r="AC80" s="435"/>
      <c r="AD80" s="436"/>
      <c r="AE80" s="284">
        <v>1.7</v>
      </c>
      <c r="AF80" s="284"/>
      <c r="AG80" s="284"/>
      <c r="AH80" s="284"/>
      <c r="AI80" s="284">
        <v>1.1</v>
      </c>
      <c r="AJ80" s="284"/>
      <c r="AK80" s="284"/>
      <c r="AL80" s="284"/>
      <c r="AM80" s="284">
        <v>1.4</v>
      </c>
      <c r="AN80" s="284"/>
      <c r="AO80" s="284"/>
      <c r="AP80" s="284"/>
      <c r="AQ80" s="284" t="s">
        <v>577</v>
      </c>
      <c r="AR80" s="284"/>
      <c r="AS80" s="284"/>
      <c r="AT80" s="284"/>
      <c r="AU80" s="284"/>
      <c r="AV80" s="284"/>
      <c r="AW80" s="284"/>
      <c r="AX80" s="285"/>
      <c r="AY80" s="10"/>
      <c r="AZ80" s="10"/>
      <c r="BA80" s="10"/>
      <c r="BB80" s="10"/>
      <c r="BC80" s="10"/>
    </row>
    <row r="81" spans="1:60" ht="22.5" customHeight="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t="s">
        <v>445</v>
      </c>
      <c r="AC81" s="294"/>
      <c r="AD81" s="295"/>
      <c r="AE81" s="284">
        <v>3.02</v>
      </c>
      <c r="AF81" s="284"/>
      <c r="AG81" s="284"/>
      <c r="AH81" s="284"/>
      <c r="AI81" s="284">
        <v>2.9</v>
      </c>
      <c r="AJ81" s="284"/>
      <c r="AK81" s="284"/>
      <c r="AL81" s="284"/>
      <c r="AM81" s="284">
        <v>2.5</v>
      </c>
      <c r="AN81" s="284"/>
      <c r="AO81" s="284"/>
      <c r="AP81" s="284"/>
      <c r="AQ81" s="284">
        <v>2.21</v>
      </c>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453</v>
      </c>
      <c r="H89" s="211"/>
      <c r="I89" s="211"/>
      <c r="J89" s="211"/>
      <c r="K89" s="211"/>
      <c r="L89" s="211"/>
      <c r="M89" s="211"/>
      <c r="N89" s="211"/>
      <c r="O89" s="211"/>
      <c r="P89" s="211"/>
      <c r="Q89" s="211"/>
      <c r="R89" s="211"/>
      <c r="S89" s="211"/>
      <c r="T89" s="211"/>
      <c r="U89" s="211"/>
      <c r="V89" s="211"/>
      <c r="W89" s="211"/>
      <c r="X89" s="211"/>
      <c r="Y89" s="215" t="s">
        <v>17</v>
      </c>
      <c r="Z89" s="216"/>
      <c r="AA89" s="217"/>
      <c r="AB89" s="235" t="s">
        <v>454</v>
      </c>
      <c r="AC89" s="236"/>
      <c r="AD89" s="237"/>
      <c r="AE89" s="284">
        <v>10177.1</v>
      </c>
      <c r="AF89" s="284"/>
      <c r="AG89" s="284"/>
      <c r="AH89" s="284"/>
      <c r="AI89" s="284">
        <v>13308.1</v>
      </c>
      <c r="AJ89" s="284"/>
      <c r="AK89" s="284"/>
      <c r="AL89" s="284"/>
      <c r="AM89" s="284">
        <v>14326.6</v>
      </c>
      <c r="AN89" s="284"/>
      <c r="AO89" s="284"/>
      <c r="AP89" s="284"/>
      <c r="AQ89" s="302">
        <v>14326.6</v>
      </c>
      <c r="AR89" s="303"/>
      <c r="AS89" s="303"/>
      <c r="AT89" s="303"/>
      <c r="AU89" s="303"/>
      <c r="AV89" s="303"/>
      <c r="AW89" s="303"/>
      <c r="AX89" s="305"/>
    </row>
    <row r="90" spans="1:50" ht="33"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455</v>
      </c>
      <c r="AC90" s="203"/>
      <c r="AD90" s="204"/>
      <c r="AE90" s="241" t="s">
        <v>456</v>
      </c>
      <c r="AF90" s="241"/>
      <c r="AG90" s="241"/>
      <c r="AH90" s="241"/>
      <c r="AI90" s="241" t="s">
        <v>457</v>
      </c>
      <c r="AJ90" s="241"/>
      <c r="AK90" s="241"/>
      <c r="AL90" s="241"/>
      <c r="AM90" s="241" t="s">
        <v>574</v>
      </c>
      <c r="AN90" s="241"/>
      <c r="AO90" s="241"/>
      <c r="AP90" s="241"/>
      <c r="AQ90" s="241" t="s">
        <v>575</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452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425</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432</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458</v>
      </c>
      <c r="D104" s="219"/>
      <c r="E104" s="219"/>
      <c r="F104" s="219"/>
      <c r="G104" s="219"/>
      <c r="H104" s="219"/>
      <c r="I104" s="219"/>
      <c r="J104" s="219"/>
      <c r="K104" s="220"/>
      <c r="L104" s="205">
        <v>18</v>
      </c>
      <c r="M104" s="206"/>
      <c r="N104" s="206"/>
      <c r="O104" s="206"/>
      <c r="P104" s="206"/>
      <c r="Q104" s="207"/>
      <c r="R104" s="205">
        <v>16</v>
      </c>
      <c r="S104" s="206"/>
      <c r="T104" s="206"/>
      <c r="U104" s="206"/>
      <c r="V104" s="206"/>
      <c r="W104" s="207"/>
      <c r="X104" s="761"/>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2.5" customHeight="1">
      <c r="A105" s="388"/>
      <c r="B105" s="389"/>
      <c r="C105" s="221" t="s">
        <v>459</v>
      </c>
      <c r="D105" s="222"/>
      <c r="E105" s="222"/>
      <c r="F105" s="222"/>
      <c r="G105" s="222"/>
      <c r="H105" s="222"/>
      <c r="I105" s="222"/>
      <c r="J105" s="222"/>
      <c r="K105" s="223"/>
      <c r="L105" s="205">
        <v>136</v>
      </c>
      <c r="M105" s="206"/>
      <c r="N105" s="206"/>
      <c r="O105" s="206"/>
      <c r="P105" s="206"/>
      <c r="Q105" s="207"/>
      <c r="R105" s="205">
        <v>140</v>
      </c>
      <c r="S105" s="206"/>
      <c r="T105" s="206"/>
      <c r="U105" s="206"/>
      <c r="V105" s="206"/>
      <c r="W105" s="207"/>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c r="A110" s="390"/>
      <c r="B110" s="391"/>
      <c r="C110" s="208" t="s">
        <v>22</v>
      </c>
      <c r="D110" s="209"/>
      <c r="E110" s="209"/>
      <c r="F110" s="209"/>
      <c r="G110" s="209"/>
      <c r="H110" s="209"/>
      <c r="I110" s="209"/>
      <c r="J110" s="209"/>
      <c r="K110" s="210"/>
      <c r="L110" s="793">
        <f>SUM(L104:Q109)</f>
        <v>154</v>
      </c>
      <c r="M110" s="794"/>
      <c r="N110" s="794"/>
      <c r="O110" s="794"/>
      <c r="P110" s="794"/>
      <c r="Q110" s="795"/>
      <c r="R110" s="793">
        <f>SUM(R104:W109)</f>
        <v>156</v>
      </c>
      <c r="S110" s="794"/>
      <c r="T110" s="794"/>
      <c r="U110" s="794"/>
      <c r="V110" s="794"/>
      <c r="W110" s="795"/>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45" customHeight="1" hidden="1">
      <c r="A111" s="159" t="s">
        <v>344</v>
      </c>
      <c r="B111" s="148"/>
      <c r="C111" s="147" t="s">
        <v>341</v>
      </c>
      <c r="D111" s="148"/>
      <c r="E111" s="243" t="s">
        <v>382</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hidden="1">
      <c r="A112" s="160"/>
      <c r="B112" s="150"/>
      <c r="C112" s="149"/>
      <c r="D112" s="150"/>
      <c r="E112" s="132" t="s">
        <v>381</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36" t="s">
        <v>355</v>
      </c>
      <c r="H233" s="194"/>
      <c r="I233" s="194"/>
      <c r="J233" s="194"/>
      <c r="K233" s="194"/>
      <c r="L233" s="194"/>
      <c r="M233" s="194"/>
      <c r="N233" s="194"/>
      <c r="O233" s="194"/>
      <c r="P233" s="194"/>
      <c r="Q233" s="194"/>
      <c r="R233" s="194"/>
      <c r="S233" s="194"/>
      <c r="T233" s="194"/>
      <c r="U233" s="194"/>
      <c r="V233" s="194"/>
      <c r="W233" s="194"/>
      <c r="X233" s="837"/>
      <c r="Y233" s="838"/>
      <c r="Z233" s="839"/>
      <c r="AA233" s="840"/>
      <c r="AB233" s="844" t="s">
        <v>12</v>
      </c>
      <c r="AC233" s="194"/>
      <c r="AD233" s="837"/>
      <c r="AE233" s="845" t="s">
        <v>325</v>
      </c>
      <c r="AF233" s="845"/>
      <c r="AG233" s="845"/>
      <c r="AH233" s="845"/>
      <c r="AI233" s="845" t="s">
        <v>326</v>
      </c>
      <c r="AJ233" s="845"/>
      <c r="AK233" s="845"/>
      <c r="AL233" s="845"/>
      <c r="AM233" s="845" t="s">
        <v>327</v>
      </c>
      <c r="AN233" s="845"/>
      <c r="AO233" s="845"/>
      <c r="AP233" s="844"/>
      <c r="AQ233" s="844" t="s">
        <v>323</v>
      </c>
      <c r="AR233" s="194"/>
      <c r="AS233" s="194"/>
      <c r="AT233" s="837"/>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1"/>
      <c r="Z234" s="842"/>
      <c r="AA234" s="843"/>
      <c r="AB234" s="172"/>
      <c r="AC234" s="167"/>
      <c r="AD234" s="168"/>
      <c r="AE234" s="846"/>
      <c r="AF234" s="846"/>
      <c r="AG234" s="846"/>
      <c r="AH234" s="846"/>
      <c r="AI234" s="846"/>
      <c r="AJ234" s="846"/>
      <c r="AK234" s="846"/>
      <c r="AL234" s="846"/>
      <c r="AM234" s="846"/>
      <c r="AN234" s="846"/>
      <c r="AO234" s="846"/>
      <c r="AP234" s="172"/>
      <c r="AQ234" s="847"/>
      <c r="AR234" s="848"/>
      <c r="AS234" s="167" t="s">
        <v>324</v>
      </c>
      <c r="AT234" s="168"/>
      <c r="AU234" s="848"/>
      <c r="AV234" s="848"/>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9" t="s">
        <v>356</v>
      </c>
      <c r="Z235" s="850"/>
      <c r="AA235" s="851"/>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4"/>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5"/>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4"/>
    </row>
    <row r="237" spans="1:50" ht="18.75" customHeight="1" hidden="1">
      <c r="A237" s="160"/>
      <c r="B237" s="150"/>
      <c r="C237" s="149"/>
      <c r="D237" s="150"/>
      <c r="E237" s="149"/>
      <c r="F237" s="163"/>
      <c r="G237" s="836" t="s">
        <v>355</v>
      </c>
      <c r="H237" s="194"/>
      <c r="I237" s="194"/>
      <c r="J237" s="194"/>
      <c r="K237" s="194"/>
      <c r="L237" s="194"/>
      <c r="M237" s="194"/>
      <c r="N237" s="194"/>
      <c r="O237" s="194"/>
      <c r="P237" s="194"/>
      <c r="Q237" s="194"/>
      <c r="R237" s="194"/>
      <c r="S237" s="194"/>
      <c r="T237" s="194"/>
      <c r="U237" s="194"/>
      <c r="V237" s="194"/>
      <c r="W237" s="194"/>
      <c r="X237" s="837"/>
      <c r="Y237" s="838"/>
      <c r="Z237" s="839"/>
      <c r="AA237" s="840"/>
      <c r="AB237" s="844" t="s">
        <v>12</v>
      </c>
      <c r="AC237" s="194"/>
      <c r="AD237" s="837"/>
      <c r="AE237" s="845" t="s">
        <v>325</v>
      </c>
      <c r="AF237" s="845"/>
      <c r="AG237" s="845"/>
      <c r="AH237" s="845"/>
      <c r="AI237" s="845" t="s">
        <v>326</v>
      </c>
      <c r="AJ237" s="845"/>
      <c r="AK237" s="845"/>
      <c r="AL237" s="845"/>
      <c r="AM237" s="845" t="s">
        <v>327</v>
      </c>
      <c r="AN237" s="845"/>
      <c r="AO237" s="845"/>
      <c r="AP237" s="844"/>
      <c r="AQ237" s="844" t="s">
        <v>323</v>
      </c>
      <c r="AR237" s="194"/>
      <c r="AS237" s="194"/>
      <c r="AT237" s="837"/>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1"/>
      <c r="Z238" s="842"/>
      <c r="AA238" s="843"/>
      <c r="AB238" s="172"/>
      <c r="AC238" s="167"/>
      <c r="AD238" s="168"/>
      <c r="AE238" s="846"/>
      <c r="AF238" s="846"/>
      <c r="AG238" s="846"/>
      <c r="AH238" s="846"/>
      <c r="AI238" s="846"/>
      <c r="AJ238" s="846"/>
      <c r="AK238" s="846"/>
      <c r="AL238" s="846"/>
      <c r="AM238" s="846"/>
      <c r="AN238" s="846"/>
      <c r="AO238" s="846"/>
      <c r="AP238" s="172"/>
      <c r="AQ238" s="847"/>
      <c r="AR238" s="848"/>
      <c r="AS238" s="167" t="s">
        <v>324</v>
      </c>
      <c r="AT238" s="168"/>
      <c r="AU238" s="848"/>
      <c r="AV238" s="848"/>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9" t="s">
        <v>356</v>
      </c>
      <c r="Z239" s="850"/>
      <c r="AA239" s="851"/>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4"/>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5"/>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4"/>
    </row>
    <row r="241" spans="1:50" ht="18.75" customHeight="1" hidden="1">
      <c r="A241" s="160"/>
      <c r="B241" s="150"/>
      <c r="C241" s="149"/>
      <c r="D241" s="150"/>
      <c r="E241" s="149"/>
      <c r="F241" s="163"/>
      <c r="G241" s="836" t="s">
        <v>355</v>
      </c>
      <c r="H241" s="194"/>
      <c r="I241" s="194"/>
      <c r="J241" s="194"/>
      <c r="K241" s="194"/>
      <c r="L241" s="194"/>
      <c r="M241" s="194"/>
      <c r="N241" s="194"/>
      <c r="O241" s="194"/>
      <c r="P241" s="194"/>
      <c r="Q241" s="194"/>
      <c r="R241" s="194"/>
      <c r="S241" s="194"/>
      <c r="T241" s="194"/>
      <c r="U241" s="194"/>
      <c r="V241" s="194"/>
      <c r="W241" s="194"/>
      <c r="X241" s="837"/>
      <c r="Y241" s="838"/>
      <c r="Z241" s="839"/>
      <c r="AA241" s="840"/>
      <c r="AB241" s="844" t="s">
        <v>12</v>
      </c>
      <c r="AC241" s="194"/>
      <c r="AD241" s="837"/>
      <c r="AE241" s="845" t="s">
        <v>325</v>
      </c>
      <c r="AF241" s="845"/>
      <c r="AG241" s="845"/>
      <c r="AH241" s="845"/>
      <c r="AI241" s="845" t="s">
        <v>326</v>
      </c>
      <c r="AJ241" s="845"/>
      <c r="AK241" s="845"/>
      <c r="AL241" s="845"/>
      <c r="AM241" s="845" t="s">
        <v>327</v>
      </c>
      <c r="AN241" s="845"/>
      <c r="AO241" s="845"/>
      <c r="AP241" s="844"/>
      <c r="AQ241" s="844" t="s">
        <v>323</v>
      </c>
      <c r="AR241" s="194"/>
      <c r="AS241" s="194"/>
      <c r="AT241" s="837"/>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1"/>
      <c r="Z242" s="842"/>
      <c r="AA242" s="843"/>
      <c r="AB242" s="172"/>
      <c r="AC242" s="167"/>
      <c r="AD242" s="168"/>
      <c r="AE242" s="846"/>
      <c r="AF242" s="846"/>
      <c r="AG242" s="846"/>
      <c r="AH242" s="846"/>
      <c r="AI242" s="846"/>
      <c r="AJ242" s="846"/>
      <c r="AK242" s="846"/>
      <c r="AL242" s="846"/>
      <c r="AM242" s="846"/>
      <c r="AN242" s="846"/>
      <c r="AO242" s="846"/>
      <c r="AP242" s="172"/>
      <c r="AQ242" s="847"/>
      <c r="AR242" s="848"/>
      <c r="AS242" s="167" t="s">
        <v>324</v>
      </c>
      <c r="AT242" s="168"/>
      <c r="AU242" s="848"/>
      <c r="AV242" s="848"/>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9" t="s">
        <v>356</v>
      </c>
      <c r="Z243" s="850"/>
      <c r="AA243" s="851"/>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4"/>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5"/>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4"/>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1"/>
      <c r="Z245" s="842"/>
      <c r="AA245" s="843"/>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1"/>
      <c r="Z246" s="842"/>
      <c r="AA246" s="843"/>
      <c r="AB246" s="172"/>
      <c r="AC246" s="167"/>
      <c r="AD246" s="168"/>
      <c r="AE246" s="846"/>
      <c r="AF246" s="846"/>
      <c r="AG246" s="846"/>
      <c r="AH246" s="846"/>
      <c r="AI246" s="846"/>
      <c r="AJ246" s="846"/>
      <c r="AK246" s="846"/>
      <c r="AL246" s="846"/>
      <c r="AM246" s="846"/>
      <c r="AN246" s="846"/>
      <c r="AO246" s="846"/>
      <c r="AP246" s="172"/>
      <c r="AQ246" s="847"/>
      <c r="AR246" s="848"/>
      <c r="AS246" s="167" t="s">
        <v>324</v>
      </c>
      <c r="AT246" s="168"/>
      <c r="AU246" s="848"/>
      <c r="AV246" s="848"/>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9" t="s">
        <v>356</v>
      </c>
      <c r="Z247" s="850"/>
      <c r="AA247" s="851"/>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4"/>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5"/>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4"/>
    </row>
    <row r="249" spans="1:50" ht="18.75" customHeight="1" hidden="1">
      <c r="A249" s="160"/>
      <c r="B249" s="150"/>
      <c r="C249" s="149"/>
      <c r="D249" s="150"/>
      <c r="E249" s="149"/>
      <c r="F249" s="163"/>
      <c r="G249" s="836" t="s">
        <v>355</v>
      </c>
      <c r="H249" s="194"/>
      <c r="I249" s="194"/>
      <c r="J249" s="194"/>
      <c r="K249" s="194"/>
      <c r="L249" s="194"/>
      <c r="M249" s="194"/>
      <c r="N249" s="194"/>
      <c r="O249" s="194"/>
      <c r="P249" s="194"/>
      <c r="Q249" s="194"/>
      <c r="R249" s="194"/>
      <c r="S249" s="194"/>
      <c r="T249" s="194"/>
      <c r="U249" s="194"/>
      <c r="V249" s="194"/>
      <c r="W249" s="194"/>
      <c r="X249" s="837"/>
      <c r="Y249" s="838"/>
      <c r="Z249" s="839"/>
      <c r="AA249" s="840"/>
      <c r="AB249" s="844" t="s">
        <v>12</v>
      </c>
      <c r="AC249" s="194"/>
      <c r="AD249" s="837"/>
      <c r="AE249" s="845" t="s">
        <v>325</v>
      </c>
      <c r="AF249" s="845"/>
      <c r="AG249" s="845"/>
      <c r="AH249" s="845"/>
      <c r="AI249" s="845" t="s">
        <v>326</v>
      </c>
      <c r="AJ249" s="845"/>
      <c r="AK249" s="845"/>
      <c r="AL249" s="845"/>
      <c r="AM249" s="845" t="s">
        <v>327</v>
      </c>
      <c r="AN249" s="845"/>
      <c r="AO249" s="845"/>
      <c r="AP249" s="844"/>
      <c r="AQ249" s="844" t="s">
        <v>323</v>
      </c>
      <c r="AR249" s="194"/>
      <c r="AS249" s="194"/>
      <c r="AT249" s="837"/>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1"/>
      <c r="Z250" s="842"/>
      <c r="AA250" s="843"/>
      <c r="AB250" s="172"/>
      <c r="AC250" s="167"/>
      <c r="AD250" s="168"/>
      <c r="AE250" s="846"/>
      <c r="AF250" s="846"/>
      <c r="AG250" s="846"/>
      <c r="AH250" s="846"/>
      <c r="AI250" s="846"/>
      <c r="AJ250" s="846"/>
      <c r="AK250" s="846"/>
      <c r="AL250" s="846"/>
      <c r="AM250" s="846"/>
      <c r="AN250" s="846"/>
      <c r="AO250" s="846"/>
      <c r="AP250" s="172"/>
      <c r="AQ250" s="847"/>
      <c r="AR250" s="848"/>
      <c r="AS250" s="167" t="s">
        <v>324</v>
      </c>
      <c r="AT250" s="168"/>
      <c r="AU250" s="848"/>
      <c r="AV250" s="848"/>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9" t="s">
        <v>356</v>
      </c>
      <c r="Z251" s="850"/>
      <c r="AA251" s="851"/>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4"/>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5"/>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4"/>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36" t="s">
        <v>355</v>
      </c>
      <c r="H353" s="194"/>
      <c r="I353" s="194"/>
      <c r="J353" s="194"/>
      <c r="K353" s="194"/>
      <c r="L353" s="194"/>
      <c r="M353" s="194"/>
      <c r="N353" s="194"/>
      <c r="O353" s="194"/>
      <c r="P353" s="194"/>
      <c r="Q353" s="194"/>
      <c r="R353" s="194"/>
      <c r="S353" s="194"/>
      <c r="T353" s="194"/>
      <c r="U353" s="194"/>
      <c r="V353" s="194"/>
      <c r="W353" s="194"/>
      <c r="X353" s="837"/>
      <c r="Y353" s="838"/>
      <c r="Z353" s="839"/>
      <c r="AA353" s="840"/>
      <c r="AB353" s="844" t="s">
        <v>12</v>
      </c>
      <c r="AC353" s="194"/>
      <c r="AD353" s="837"/>
      <c r="AE353" s="845" t="s">
        <v>325</v>
      </c>
      <c r="AF353" s="845"/>
      <c r="AG353" s="845"/>
      <c r="AH353" s="845"/>
      <c r="AI353" s="845" t="s">
        <v>326</v>
      </c>
      <c r="AJ353" s="845"/>
      <c r="AK353" s="845"/>
      <c r="AL353" s="845"/>
      <c r="AM353" s="845" t="s">
        <v>327</v>
      </c>
      <c r="AN353" s="845"/>
      <c r="AO353" s="845"/>
      <c r="AP353" s="844"/>
      <c r="AQ353" s="844" t="s">
        <v>323</v>
      </c>
      <c r="AR353" s="194"/>
      <c r="AS353" s="194"/>
      <c r="AT353" s="837"/>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1"/>
      <c r="Z354" s="842"/>
      <c r="AA354" s="843"/>
      <c r="AB354" s="172"/>
      <c r="AC354" s="167"/>
      <c r="AD354" s="168"/>
      <c r="AE354" s="846"/>
      <c r="AF354" s="846"/>
      <c r="AG354" s="846"/>
      <c r="AH354" s="846"/>
      <c r="AI354" s="846"/>
      <c r="AJ354" s="846"/>
      <c r="AK354" s="846"/>
      <c r="AL354" s="846"/>
      <c r="AM354" s="846"/>
      <c r="AN354" s="846"/>
      <c r="AO354" s="846"/>
      <c r="AP354" s="172"/>
      <c r="AQ354" s="847"/>
      <c r="AR354" s="848"/>
      <c r="AS354" s="167" t="s">
        <v>324</v>
      </c>
      <c r="AT354" s="168"/>
      <c r="AU354" s="848"/>
      <c r="AV354" s="848"/>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9" t="s">
        <v>356</v>
      </c>
      <c r="Z355" s="850"/>
      <c r="AA355" s="851"/>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4"/>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5"/>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4"/>
    </row>
    <row r="357" spans="1:50" ht="18.75" customHeight="1" hidden="1">
      <c r="A357" s="160"/>
      <c r="B357" s="150"/>
      <c r="C357" s="149"/>
      <c r="D357" s="150"/>
      <c r="E357" s="149"/>
      <c r="F357" s="163"/>
      <c r="G357" s="836" t="s">
        <v>355</v>
      </c>
      <c r="H357" s="194"/>
      <c r="I357" s="194"/>
      <c r="J357" s="194"/>
      <c r="K357" s="194"/>
      <c r="L357" s="194"/>
      <c r="M357" s="194"/>
      <c r="N357" s="194"/>
      <c r="O357" s="194"/>
      <c r="P357" s="194"/>
      <c r="Q357" s="194"/>
      <c r="R357" s="194"/>
      <c r="S357" s="194"/>
      <c r="T357" s="194"/>
      <c r="U357" s="194"/>
      <c r="V357" s="194"/>
      <c r="W357" s="194"/>
      <c r="X357" s="837"/>
      <c r="Y357" s="838"/>
      <c r="Z357" s="839"/>
      <c r="AA357" s="840"/>
      <c r="AB357" s="844" t="s">
        <v>12</v>
      </c>
      <c r="AC357" s="194"/>
      <c r="AD357" s="837"/>
      <c r="AE357" s="845" t="s">
        <v>325</v>
      </c>
      <c r="AF357" s="845"/>
      <c r="AG357" s="845"/>
      <c r="AH357" s="845"/>
      <c r="AI357" s="845" t="s">
        <v>326</v>
      </c>
      <c r="AJ357" s="845"/>
      <c r="AK357" s="845"/>
      <c r="AL357" s="845"/>
      <c r="AM357" s="845" t="s">
        <v>327</v>
      </c>
      <c r="AN357" s="845"/>
      <c r="AO357" s="845"/>
      <c r="AP357" s="844"/>
      <c r="AQ357" s="844" t="s">
        <v>323</v>
      </c>
      <c r="AR357" s="194"/>
      <c r="AS357" s="194"/>
      <c r="AT357" s="837"/>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1"/>
      <c r="Z358" s="842"/>
      <c r="AA358" s="843"/>
      <c r="AB358" s="172"/>
      <c r="AC358" s="167"/>
      <c r="AD358" s="168"/>
      <c r="AE358" s="846"/>
      <c r="AF358" s="846"/>
      <c r="AG358" s="846"/>
      <c r="AH358" s="846"/>
      <c r="AI358" s="846"/>
      <c r="AJ358" s="846"/>
      <c r="AK358" s="846"/>
      <c r="AL358" s="846"/>
      <c r="AM358" s="846"/>
      <c r="AN358" s="846"/>
      <c r="AO358" s="846"/>
      <c r="AP358" s="172"/>
      <c r="AQ358" s="847"/>
      <c r="AR358" s="848"/>
      <c r="AS358" s="167" t="s">
        <v>324</v>
      </c>
      <c r="AT358" s="168"/>
      <c r="AU358" s="848"/>
      <c r="AV358" s="848"/>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9" t="s">
        <v>356</v>
      </c>
      <c r="Z359" s="850"/>
      <c r="AA359" s="851"/>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4"/>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5"/>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4"/>
    </row>
    <row r="361" spans="1:50" ht="18.75" customHeight="1" hidden="1">
      <c r="A361" s="160"/>
      <c r="B361" s="150"/>
      <c r="C361" s="149"/>
      <c r="D361" s="150"/>
      <c r="E361" s="149"/>
      <c r="F361" s="163"/>
      <c r="G361" s="836" t="s">
        <v>355</v>
      </c>
      <c r="H361" s="194"/>
      <c r="I361" s="194"/>
      <c r="J361" s="194"/>
      <c r="K361" s="194"/>
      <c r="L361" s="194"/>
      <c r="M361" s="194"/>
      <c r="N361" s="194"/>
      <c r="O361" s="194"/>
      <c r="P361" s="194"/>
      <c r="Q361" s="194"/>
      <c r="R361" s="194"/>
      <c r="S361" s="194"/>
      <c r="T361" s="194"/>
      <c r="U361" s="194"/>
      <c r="V361" s="194"/>
      <c r="W361" s="194"/>
      <c r="X361" s="837"/>
      <c r="Y361" s="838"/>
      <c r="Z361" s="839"/>
      <c r="AA361" s="840"/>
      <c r="AB361" s="844" t="s">
        <v>12</v>
      </c>
      <c r="AC361" s="194"/>
      <c r="AD361" s="837"/>
      <c r="AE361" s="845" t="s">
        <v>325</v>
      </c>
      <c r="AF361" s="845"/>
      <c r="AG361" s="845"/>
      <c r="AH361" s="845"/>
      <c r="AI361" s="845" t="s">
        <v>326</v>
      </c>
      <c r="AJ361" s="845"/>
      <c r="AK361" s="845"/>
      <c r="AL361" s="845"/>
      <c r="AM361" s="845" t="s">
        <v>327</v>
      </c>
      <c r="AN361" s="845"/>
      <c r="AO361" s="845"/>
      <c r="AP361" s="844"/>
      <c r="AQ361" s="844" t="s">
        <v>323</v>
      </c>
      <c r="AR361" s="194"/>
      <c r="AS361" s="194"/>
      <c r="AT361" s="837"/>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1"/>
      <c r="Z362" s="842"/>
      <c r="AA362" s="843"/>
      <c r="AB362" s="172"/>
      <c r="AC362" s="167"/>
      <c r="AD362" s="168"/>
      <c r="AE362" s="846"/>
      <c r="AF362" s="846"/>
      <c r="AG362" s="846"/>
      <c r="AH362" s="846"/>
      <c r="AI362" s="846"/>
      <c r="AJ362" s="846"/>
      <c r="AK362" s="846"/>
      <c r="AL362" s="846"/>
      <c r="AM362" s="846"/>
      <c r="AN362" s="846"/>
      <c r="AO362" s="846"/>
      <c r="AP362" s="172"/>
      <c r="AQ362" s="847"/>
      <c r="AR362" s="848"/>
      <c r="AS362" s="167" t="s">
        <v>324</v>
      </c>
      <c r="AT362" s="168"/>
      <c r="AU362" s="848"/>
      <c r="AV362" s="848"/>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9" t="s">
        <v>356</v>
      </c>
      <c r="Z363" s="850"/>
      <c r="AA363" s="851"/>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4"/>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5"/>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4"/>
    </row>
    <row r="365" spans="1:50" ht="18.75" customHeight="1" hidden="1">
      <c r="A365" s="160"/>
      <c r="B365" s="150"/>
      <c r="C365" s="149"/>
      <c r="D365" s="150"/>
      <c r="E365" s="149"/>
      <c r="F365" s="163"/>
      <c r="G365" s="836" t="s">
        <v>355</v>
      </c>
      <c r="H365" s="194"/>
      <c r="I365" s="194"/>
      <c r="J365" s="194"/>
      <c r="K365" s="194"/>
      <c r="L365" s="194"/>
      <c r="M365" s="194"/>
      <c r="N365" s="194"/>
      <c r="O365" s="194"/>
      <c r="P365" s="194"/>
      <c r="Q365" s="194"/>
      <c r="R365" s="194"/>
      <c r="S365" s="194"/>
      <c r="T365" s="194"/>
      <c r="U365" s="194"/>
      <c r="V365" s="194"/>
      <c r="W365" s="194"/>
      <c r="X365" s="837"/>
      <c r="Y365" s="838"/>
      <c r="Z365" s="839"/>
      <c r="AA365" s="840"/>
      <c r="AB365" s="844" t="s">
        <v>12</v>
      </c>
      <c r="AC365" s="194"/>
      <c r="AD365" s="837"/>
      <c r="AE365" s="845" t="s">
        <v>325</v>
      </c>
      <c r="AF365" s="845"/>
      <c r="AG365" s="845"/>
      <c r="AH365" s="845"/>
      <c r="AI365" s="845" t="s">
        <v>326</v>
      </c>
      <c r="AJ365" s="845"/>
      <c r="AK365" s="845"/>
      <c r="AL365" s="845"/>
      <c r="AM365" s="845" t="s">
        <v>327</v>
      </c>
      <c r="AN365" s="845"/>
      <c r="AO365" s="845"/>
      <c r="AP365" s="844"/>
      <c r="AQ365" s="844" t="s">
        <v>323</v>
      </c>
      <c r="AR365" s="194"/>
      <c r="AS365" s="194"/>
      <c r="AT365" s="837"/>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1"/>
      <c r="Z366" s="842"/>
      <c r="AA366" s="843"/>
      <c r="AB366" s="172"/>
      <c r="AC366" s="167"/>
      <c r="AD366" s="168"/>
      <c r="AE366" s="846"/>
      <c r="AF366" s="846"/>
      <c r="AG366" s="846"/>
      <c r="AH366" s="846"/>
      <c r="AI366" s="846"/>
      <c r="AJ366" s="846"/>
      <c r="AK366" s="846"/>
      <c r="AL366" s="846"/>
      <c r="AM366" s="846"/>
      <c r="AN366" s="846"/>
      <c r="AO366" s="846"/>
      <c r="AP366" s="172"/>
      <c r="AQ366" s="847"/>
      <c r="AR366" s="848"/>
      <c r="AS366" s="167" t="s">
        <v>324</v>
      </c>
      <c r="AT366" s="168"/>
      <c r="AU366" s="848"/>
      <c r="AV366" s="848"/>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9" t="s">
        <v>356</v>
      </c>
      <c r="Z367" s="850"/>
      <c r="AA367" s="851"/>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4"/>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5"/>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4"/>
    </row>
    <row r="369" spans="1:50" ht="18.75" customHeight="1" hidden="1">
      <c r="A369" s="160"/>
      <c r="B369" s="150"/>
      <c r="C369" s="149"/>
      <c r="D369" s="150"/>
      <c r="E369" s="149"/>
      <c r="F369" s="163"/>
      <c r="G369" s="836" t="s">
        <v>355</v>
      </c>
      <c r="H369" s="194"/>
      <c r="I369" s="194"/>
      <c r="J369" s="194"/>
      <c r="K369" s="194"/>
      <c r="L369" s="194"/>
      <c r="M369" s="194"/>
      <c r="N369" s="194"/>
      <c r="O369" s="194"/>
      <c r="P369" s="194"/>
      <c r="Q369" s="194"/>
      <c r="R369" s="194"/>
      <c r="S369" s="194"/>
      <c r="T369" s="194"/>
      <c r="U369" s="194"/>
      <c r="V369" s="194"/>
      <c r="W369" s="194"/>
      <c r="X369" s="837"/>
      <c r="Y369" s="838"/>
      <c r="Z369" s="839"/>
      <c r="AA369" s="840"/>
      <c r="AB369" s="844" t="s">
        <v>12</v>
      </c>
      <c r="AC369" s="194"/>
      <c r="AD369" s="837"/>
      <c r="AE369" s="845" t="s">
        <v>325</v>
      </c>
      <c r="AF369" s="845"/>
      <c r="AG369" s="845"/>
      <c r="AH369" s="845"/>
      <c r="AI369" s="845" t="s">
        <v>326</v>
      </c>
      <c r="AJ369" s="845"/>
      <c r="AK369" s="845"/>
      <c r="AL369" s="845"/>
      <c r="AM369" s="845" t="s">
        <v>327</v>
      </c>
      <c r="AN369" s="845"/>
      <c r="AO369" s="845"/>
      <c r="AP369" s="844"/>
      <c r="AQ369" s="844" t="s">
        <v>323</v>
      </c>
      <c r="AR369" s="194"/>
      <c r="AS369" s="194"/>
      <c r="AT369" s="837"/>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1"/>
      <c r="Z370" s="842"/>
      <c r="AA370" s="843"/>
      <c r="AB370" s="172"/>
      <c r="AC370" s="167"/>
      <c r="AD370" s="168"/>
      <c r="AE370" s="846"/>
      <c r="AF370" s="846"/>
      <c r="AG370" s="846"/>
      <c r="AH370" s="846"/>
      <c r="AI370" s="846"/>
      <c r="AJ370" s="846"/>
      <c r="AK370" s="846"/>
      <c r="AL370" s="846"/>
      <c r="AM370" s="846"/>
      <c r="AN370" s="846"/>
      <c r="AO370" s="846"/>
      <c r="AP370" s="172"/>
      <c r="AQ370" s="847"/>
      <c r="AR370" s="848"/>
      <c r="AS370" s="167" t="s">
        <v>324</v>
      </c>
      <c r="AT370" s="168"/>
      <c r="AU370" s="848"/>
      <c r="AV370" s="848"/>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9" t="s">
        <v>356</v>
      </c>
      <c r="Z371" s="850"/>
      <c r="AA371" s="851"/>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4"/>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5"/>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4"/>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0"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1"/>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5" customHeight="1">
      <c r="A683" s="492" t="s">
        <v>269</v>
      </c>
      <c r="B683" s="493"/>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5" t="s">
        <v>437</v>
      </c>
      <c r="AE683" s="826"/>
      <c r="AF683" s="826"/>
      <c r="AG683" s="822" t="s">
        <v>532</v>
      </c>
      <c r="AH683" s="823"/>
      <c r="AI683" s="823"/>
      <c r="AJ683" s="823"/>
      <c r="AK683" s="823"/>
      <c r="AL683" s="823"/>
      <c r="AM683" s="823"/>
      <c r="AN683" s="823"/>
      <c r="AO683" s="823"/>
      <c r="AP683" s="823"/>
      <c r="AQ683" s="823"/>
      <c r="AR683" s="823"/>
      <c r="AS683" s="823"/>
      <c r="AT683" s="823"/>
      <c r="AU683" s="823"/>
      <c r="AV683" s="823"/>
      <c r="AW683" s="823"/>
      <c r="AX683" s="824"/>
    </row>
    <row r="684" spans="1:50" ht="60.7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437</v>
      </c>
      <c r="AE684" s="566"/>
      <c r="AF684" s="566"/>
      <c r="AG684" s="567" t="s">
        <v>460</v>
      </c>
      <c r="AH684" s="568"/>
      <c r="AI684" s="568"/>
      <c r="AJ684" s="568"/>
      <c r="AK684" s="568"/>
      <c r="AL684" s="568"/>
      <c r="AM684" s="568"/>
      <c r="AN684" s="568"/>
      <c r="AO684" s="568"/>
      <c r="AP684" s="568"/>
      <c r="AQ684" s="568"/>
      <c r="AR684" s="568"/>
      <c r="AS684" s="568"/>
      <c r="AT684" s="568"/>
      <c r="AU684" s="568"/>
      <c r="AV684" s="568"/>
      <c r="AW684" s="568"/>
      <c r="AX684" s="569"/>
    </row>
    <row r="685" spans="1:50" ht="60"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437</v>
      </c>
      <c r="AE685" s="576"/>
      <c r="AF685" s="576"/>
      <c r="AG685" s="643" t="s">
        <v>555</v>
      </c>
      <c r="AH685" s="119"/>
      <c r="AI685" s="119"/>
      <c r="AJ685" s="119"/>
      <c r="AK685" s="119"/>
      <c r="AL685" s="119"/>
      <c r="AM685" s="119"/>
      <c r="AN685" s="119"/>
      <c r="AO685" s="119"/>
      <c r="AP685" s="119"/>
      <c r="AQ685" s="119"/>
      <c r="AR685" s="119"/>
      <c r="AS685" s="119"/>
      <c r="AT685" s="119"/>
      <c r="AU685" s="119"/>
      <c r="AV685" s="119"/>
      <c r="AW685" s="119"/>
      <c r="AX685" s="644"/>
    </row>
    <row r="686" spans="1:50" ht="21" customHeight="1">
      <c r="A686" s="549" t="s">
        <v>44</v>
      </c>
      <c r="B686" s="723"/>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0" t="s">
        <v>437</v>
      </c>
      <c r="AE686" s="771"/>
      <c r="AF686" s="771"/>
      <c r="AG686" s="87" t="s">
        <v>556</v>
      </c>
      <c r="AH686" s="88"/>
      <c r="AI686" s="88"/>
      <c r="AJ686" s="88"/>
      <c r="AK686" s="88"/>
      <c r="AL686" s="88"/>
      <c r="AM686" s="88"/>
      <c r="AN686" s="88"/>
      <c r="AO686" s="88"/>
      <c r="AP686" s="88"/>
      <c r="AQ686" s="88"/>
      <c r="AR686" s="88"/>
      <c r="AS686" s="88"/>
      <c r="AT686" s="88"/>
      <c r="AU686" s="88"/>
      <c r="AV686" s="88"/>
      <c r="AW686" s="88"/>
      <c r="AX686" s="89"/>
    </row>
    <row r="687" spans="1:50" ht="39" customHeight="1">
      <c r="A687" s="609"/>
      <c r="B687" s="724"/>
      <c r="C687" s="542"/>
      <c r="D687" s="543"/>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461</v>
      </c>
      <c r="AE687" s="566"/>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21" customHeight="1">
      <c r="A688" s="609"/>
      <c r="B688" s="724"/>
      <c r="C688" s="544"/>
      <c r="D688" s="545"/>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461</v>
      </c>
      <c r="AE688" s="574"/>
      <c r="AF688" s="574"/>
      <c r="AG688" s="643"/>
      <c r="AH688" s="119"/>
      <c r="AI688" s="119"/>
      <c r="AJ688" s="119"/>
      <c r="AK688" s="119"/>
      <c r="AL688" s="119"/>
      <c r="AM688" s="119"/>
      <c r="AN688" s="119"/>
      <c r="AO688" s="119"/>
      <c r="AP688" s="119"/>
      <c r="AQ688" s="119"/>
      <c r="AR688" s="119"/>
      <c r="AS688" s="119"/>
      <c r="AT688" s="119"/>
      <c r="AU688" s="119"/>
      <c r="AV688" s="119"/>
      <c r="AW688" s="119"/>
      <c r="AX688" s="644"/>
    </row>
    <row r="689" spans="1:50" ht="21"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462</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73.5" customHeight="1">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437</v>
      </c>
      <c r="AE690" s="566"/>
      <c r="AF690" s="566"/>
      <c r="AG690" s="567" t="s">
        <v>557</v>
      </c>
      <c r="AH690" s="568"/>
      <c r="AI690" s="568"/>
      <c r="AJ690" s="568"/>
      <c r="AK690" s="568"/>
      <c r="AL690" s="568"/>
      <c r="AM690" s="568"/>
      <c r="AN690" s="568"/>
      <c r="AO690" s="568"/>
      <c r="AP690" s="568"/>
      <c r="AQ690" s="568"/>
      <c r="AR690" s="568"/>
      <c r="AS690" s="568"/>
      <c r="AT690" s="568"/>
      <c r="AU690" s="568"/>
      <c r="AV690" s="568"/>
      <c r="AW690" s="568"/>
      <c r="AX690" s="569"/>
    </row>
    <row r="691" spans="1:50" ht="21" customHeight="1">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462</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50" ht="21" customHeight="1">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437</v>
      </c>
      <c r="AE692" s="566"/>
      <c r="AF692" s="566"/>
      <c r="AG692" s="567" t="s">
        <v>463</v>
      </c>
      <c r="AH692" s="568"/>
      <c r="AI692" s="568"/>
      <c r="AJ692" s="568"/>
      <c r="AK692" s="568"/>
      <c r="AL692" s="568"/>
      <c r="AM692" s="568"/>
      <c r="AN692" s="568"/>
      <c r="AO692" s="568"/>
      <c r="AP692" s="568"/>
      <c r="AQ692" s="568"/>
      <c r="AR692" s="568"/>
      <c r="AS692" s="568"/>
      <c r="AT692" s="568"/>
      <c r="AU692" s="568"/>
      <c r="AV692" s="568"/>
      <c r="AW692" s="568"/>
      <c r="AX692" s="569"/>
    </row>
    <row r="693" spans="1:64" ht="21" customHeight="1">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462</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44.25" customHeight="1">
      <c r="A694" s="611"/>
      <c r="B694" s="612"/>
      <c r="C694" s="725" t="s">
        <v>418</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4" t="s">
        <v>437</v>
      </c>
      <c r="AE694" s="535"/>
      <c r="AF694" s="536"/>
      <c r="AG694" s="555" t="s">
        <v>534</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44.25" customHeight="1">
      <c r="A695" s="549" t="s">
        <v>45</v>
      </c>
      <c r="B695" s="608"/>
      <c r="C695" s="613" t="s">
        <v>419</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437</v>
      </c>
      <c r="AE695" s="571"/>
      <c r="AF695" s="572"/>
      <c r="AG695" s="489" t="s">
        <v>533</v>
      </c>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09"/>
      <c r="B696" s="610"/>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2" t="s">
        <v>462</v>
      </c>
      <c r="AE696" s="713"/>
      <c r="AF696" s="713"/>
      <c r="AG696" s="567"/>
      <c r="AH696" s="568"/>
      <c r="AI696" s="568"/>
      <c r="AJ696" s="568"/>
      <c r="AK696" s="568"/>
      <c r="AL696" s="568"/>
      <c r="AM696" s="568"/>
      <c r="AN696" s="568"/>
      <c r="AO696" s="568"/>
      <c r="AP696" s="568"/>
      <c r="AQ696" s="568"/>
      <c r="AR696" s="568"/>
      <c r="AS696" s="568"/>
      <c r="AT696" s="568"/>
      <c r="AU696" s="568"/>
      <c r="AV696" s="568"/>
      <c r="AW696" s="568"/>
      <c r="AX696" s="569"/>
    </row>
    <row r="697" spans="1:50" ht="30" customHeight="1">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437</v>
      </c>
      <c r="AE697" s="566"/>
      <c r="AF697" s="566"/>
      <c r="AG697" s="567" t="s">
        <v>558</v>
      </c>
      <c r="AH697" s="568"/>
      <c r="AI697" s="568"/>
      <c r="AJ697" s="568"/>
      <c r="AK697" s="568"/>
      <c r="AL697" s="568"/>
      <c r="AM697" s="568"/>
      <c r="AN697" s="568"/>
      <c r="AO697" s="568"/>
      <c r="AP697" s="568"/>
      <c r="AQ697" s="568"/>
      <c r="AR697" s="568"/>
      <c r="AS697" s="568"/>
      <c r="AT697" s="568"/>
      <c r="AU697" s="568"/>
      <c r="AV697" s="568"/>
      <c r="AW697" s="568"/>
      <c r="AX697" s="569"/>
    </row>
    <row r="698" spans="1:50" ht="21" customHeight="1">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462</v>
      </c>
      <c r="AE698" s="566"/>
      <c r="AF698" s="566"/>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462</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3" t="s">
        <v>29</v>
      </c>
      <c r="U700" s="598"/>
      <c r="V700" s="598"/>
      <c r="W700" s="598"/>
      <c r="X700" s="598"/>
      <c r="Y700" s="598"/>
      <c r="Z700" s="598"/>
      <c r="AA700" s="598"/>
      <c r="AB700" s="598"/>
      <c r="AC700" s="598"/>
      <c r="AD700" s="598"/>
      <c r="AE700" s="598"/>
      <c r="AF700" s="754"/>
      <c r="AG700" s="643"/>
      <c r="AH700" s="119"/>
      <c r="AI700" s="119"/>
      <c r="AJ700" s="119"/>
      <c r="AK700" s="119"/>
      <c r="AL700" s="119"/>
      <c r="AM700" s="119"/>
      <c r="AN700" s="119"/>
      <c r="AO700" s="119"/>
      <c r="AP700" s="119"/>
      <c r="AQ700" s="119"/>
      <c r="AR700" s="119"/>
      <c r="AS700" s="119"/>
      <c r="AT700" s="119"/>
      <c r="AU700" s="119"/>
      <c r="AV700" s="119"/>
      <c r="AW700" s="119"/>
      <c r="AX700" s="644"/>
    </row>
    <row r="701" spans="1:50" ht="18.75" customHeight="1">
      <c r="A701" s="602"/>
      <c r="B701" s="603"/>
      <c r="C701" s="731"/>
      <c r="D701" s="732"/>
      <c r="E701" s="732"/>
      <c r="F701" s="732"/>
      <c r="G701" s="732"/>
      <c r="H701" s="732"/>
      <c r="I701" s="732"/>
      <c r="J701" s="732"/>
      <c r="K701" s="732"/>
      <c r="L701" s="732"/>
      <c r="M701" s="732"/>
      <c r="N701" s="732"/>
      <c r="O701" s="733"/>
      <c r="P701" s="558"/>
      <c r="Q701" s="558"/>
      <c r="R701" s="558"/>
      <c r="S701" s="559"/>
      <c r="T701" s="606"/>
      <c r="U701" s="568"/>
      <c r="V701" s="568"/>
      <c r="W701" s="568"/>
      <c r="X701" s="568"/>
      <c r="Y701" s="568"/>
      <c r="Z701" s="568"/>
      <c r="AA701" s="568"/>
      <c r="AB701" s="568"/>
      <c r="AC701" s="568"/>
      <c r="AD701" s="568"/>
      <c r="AE701" s="568"/>
      <c r="AF701" s="607"/>
      <c r="AG701" s="643"/>
      <c r="AH701" s="119"/>
      <c r="AI701" s="119"/>
      <c r="AJ701" s="119"/>
      <c r="AK701" s="119"/>
      <c r="AL701" s="119"/>
      <c r="AM701" s="119"/>
      <c r="AN701" s="119"/>
      <c r="AO701" s="119"/>
      <c r="AP701" s="119"/>
      <c r="AQ701" s="119"/>
      <c r="AR701" s="119"/>
      <c r="AS701" s="119"/>
      <c r="AT701" s="119"/>
      <c r="AU701" s="119"/>
      <c r="AV701" s="119"/>
      <c r="AW701" s="119"/>
      <c r="AX701" s="644"/>
    </row>
    <row r="702" spans="1:50" ht="18.75" customHeight="1">
      <c r="A702" s="602"/>
      <c r="B702" s="603"/>
      <c r="C702" s="731"/>
      <c r="D702" s="732"/>
      <c r="E702" s="732"/>
      <c r="F702" s="732"/>
      <c r="G702" s="732"/>
      <c r="H702" s="732"/>
      <c r="I702" s="732"/>
      <c r="J702" s="732"/>
      <c r="K702" s="732"/>
      <c r="L702" s="732"/>
      <c r="M702" s="732"/>
      <c r="N702" s="732"/>
      <c r="O702" s="733"/>
      <c r="P702" s="558"/>
      <c r="Q702" s="558"/>
      <c r="R702" s="558"/>
      <c r="S702" s="559"/>
      <c r="T702" s="606"/>
      <c r="U702" s="568"/>
      <c r="V702" s="568"/>
      <c r="W702" s="568"/>
      <c r="X702" s="568"/>
      <c r="Y702" s="568"/>
      <c r="Z702" s="568"/>
      <c r="AA702" s="568"/>
      <c r="AB702" s="568"/>
      <c r="AC702" s="568"/>
      <c r="AD702" s="568"/>
      <c r="AE702" s="568"/>
      <c r="AF702" s="607"/>
      <c r="AG702" s="643"/>
      <c r="AH702" s="119"/>
      <c r="AI702" s="119"/>
      <c r="AJ702" s="119"/>
      <c r="AK702" s="119"/>
      <c r="AL702" s="119"/>
      <c r="AM702" s="119"/>
      <c r="AN702" s="119"/>
      <c r="AO702" s="119"/>
      <c r="AP702" s="119"/>
      <c r="AQ702" s="119"/>
      <c r="AR702" s="119"/>
      <c r="AS702" s="119"/>
      <c r="AT702" s="119"/>
      <c r="AU702" s="119"/>
      <c r="AV702" s="119"/>
      <c r="AW702" s="119"/>
      <c r="AX702" s="644"/>
    </row>
    <row r="703" spans="1:50" ht="18.75" customHeight="1" hidden="1">
      <c r="A703" s="602"/>
      <c r="B703" s="603"/>
      <c r="C703" s="731"/>
      <c r="D703" s="732"/>
      <c r="E703" s="732"/>
      <c r="F703" s="732"/>
      <c r="G703" s="732"/>
      <c r="H703" s="732"/>
      <c r="I703" s="732"/>
      <c r="J703" s="732"/>
      <c r="K703" s="732"/>
      <c r="L703" s="732"/>
      <c r="M703" s="732"/>
      <c r="N703" s="732"/>
      <c r="O703" s="733"/>
      <c r="P703" s="558"/>
      <c r="Q703" s="558"/>
      <c r="R703" s="558"/>
      <c r="S703" s="559"/>
      <c r="T703" s="606"/>
      <c r="U703" s="568"/>
      <c r="V703" s="568"/>
      <c r="W703" s="568"/>
      <c r="X703" s="568"/>
      <c r="Y703" s="568"/>
      <c r="Z703" s="568"/>
      <c r="AA703" s="568"/>
      <c r="AB703" s="568"/>
      <c r="AC703" s="568"/>
      <c r="AD703" s="568"/>
      <c r="AE703" s="568"/>
      <c r="AF703" s="607"/>
      <c r="AG703" s="643"/>
      <c r="AH703" s="119"/>
      <c r="AI703" s="119"/>
      <c r="AJ703" s="119"/>
      <c r="AK703" s="119"/>
      <c r="AL703" s="119"/>
      <c r="AM703" s="119"/>
      <c r="AN703" s="119"/>
      <c r="AO703" s="119"/>
      <c r="AP703" s="119"/>
      <c r="AQ703" s="119"/>
      <c r="AR703" s="119"/>
      <c r="AS703" s="119"/>
      <c r="AT703" s="119"/>
      <c r="AU703" s="119"/>
      <c r="AV703" s="119"/>
      <c r="AW703" s="119"/>
      <c r="AX703" s="644"/>
    </row>
    <row r="704" spans="1:50" ht="18.75" customHeight="1" hidden="1">
      <c r="A704" s="602"/>
      <c r="B704" s="603"/>
      <c r="C704" s="731"/>
      <c r="D704" s="732"/>
      <c r="E704" s="732"/>
      <c r="F704" s="732"/>
      <c r="G704" s="732"/>
      <c r="H704" s="732"/>
      <c r="I704" s="732"/>
      <c r="J704" s="732"/>
      <c r="K704" s="732"/>
      <c r="L704" s="732"/>
      <c r="M704" s="732"/>
      <c r="N704" s="732"/>
      <c r="O704" s="733"/>
      <c r="P704" s="558"/>
      <c r="Q704" s="558"/>
      <c r="R704" s="558"/>
      <c r="S704" s="559"/>
      <c r="T704" s="606"/>
      <c r="U704" s="568"/>
      <c r="V704" s="568"/>
      <c r="W704" s="568"/>
      <c r="X704" s="568"/>
      <c r="Y704" s="568"/>
      <c r="Z704" s="568"/>
      <c r="AA704" s="568"/>
      <c r="AB704" s="568"/>
      <c r="AC704" s="568"/>
      <c r="AD704" s="568"/>
      <c r="AE704" s="568"/>
      <c r="AF704" s="607"/>
      <c r="AG704" s="643"/>
      <c r="AH704" s="119"/>
      <c r="AI704" s="119"/>
      <c r="AJ704" s="119"/>
      <c r="AK704" s="119"/>
      <c r="AL704" s="119"/>
      <c r="AM704" s="119"/>
      <c r="AN704" s="119"/>
      <c r="AO704" s="119"/>
      <c r="AP704" s="119"/>
      <c r="AQ704" s="119"/>
      <c r="AR704" s="119"/>
      <c r="AS704" s="119"/>
      <c r="AT704" s="119"/>
      <c r="AU704" s="119"/>
      <c r="AV704" s="119"/>
      <c r="AW704" s="119"/>
      <c r="AX704" s="644"/>
    </row>
    <row r="705" spans="1:50" ht="18.75" customHeight="1">
      <c r="A705" s="604"/>
      <c r="B705" s="605"/>
      <c r="C705" s="738"/>
      <c r="D705" s="739"/>
      <c r="E705" s="739"/>
      <c r="F705" s="739"/>
      <c r="G705" s="739"/>
      <c r="H705" s="739"/>
      <c r="I705" s="739"/>
      <c r="J705" s="739"/>
      <c r="K705" s="739"/>
      <c r="L705" s="739"/>
      <c r="M705" s="739"/>
      <c r="N705" s="739"/>
      <c r="O705" s="740"/>
      <c r="P705" s="751"/>
      <c r="Q705" s="751"/>
      <c r="R705" s="751"/>
      <c r="S705" s="752"/>
      <c r="T705" s="755"/>
      <c r="U705" s="556"/>
      <c r="V705" s="556"/>
      <c r="W705" s="556"/>
      <c r="X705" s="556"/>
      <c r="Y705" s="556"/>
      <c r="Z705" s="556"/>
      <c r="AA705" s="556"/>
      <c r="AB705" s="556"/>
      <c r="AC705" s="556"/>
      <c r="AD705" s="556"/>
      <c r="AE705" s="556"/>
      <c r="AF705" s="756"/>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9" t="s">
        <v>54</v>
      </c>
      <c r="B706" s="550"/>
      <c r="C706" s="265" t="s">
        <v>60</v>
      </c>
      <c r="D706" s="734"/>
      <c r="E706" s="734"/>
      <c r="F706" s="735"/>
      <c r="G706" s="749" t="s">
        <v>559</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29.25" customHeight="1" thickBot="1">
      <c r="A707" s="551"/>
      <c r="B707" s="552"/>
      <c r="C707" s="744" t="s">
        <v>64</v>
      </c>
      <c r="D707" s="745"/>
      <c r="E707" s="745"/>
      <c r="F707" s="746"/>
      <c r="G707" s="747" t="s">
        <v>560</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80.25" customHeight="1" thickBot="1">
      <c r="A709" s="719" t="s">
        <v>579</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80.25" customHeight="1" thickBot="1">
      <c r="A711" s="546" t="s">
        <v>266</v>
      </c>
      <c r="B711" s="547"/>
      <c r="C711" s="547"/>
      <c r="D711" s="547"/>
      <c r="E711" s="548"/>
      <c r="F711" s="589" t="s">
        <v>580</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82.5" customHeight="1" thickBot="1">
      <c r="A713" s="700" t="s">
        <v>581</v>
      </c>
      <c r="B713" s="701"/>
      <c r="C713" s="701"/>
      <c r="D713" s="701"/>
      <c r="E713" s="702"/>
      <c r="F713" s="720" t="s">
        <v>585</v>
      </c>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36.75" customHeight="1" thickBot="1">
      <c r="A715" s="583" t="s">
        <v>468</v>
      </c>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5" customHeight="1">
      <c r="A717" s="553" t="s">
        <v>388</v>
      </c>
      <c r="B717" s="286"/>
      <c r="C717" s="286"/>
      <c r="D717" s="286"/>
      <c r="E717" s="286"/>
      <c r="F717" s="286"/>
      <c r="G717" s="703" t="s">
        <v>464</v>
      </c>
      <c r="H717" s="703"/>
      <c r="I717" s="703"/>
      <c r="J717" s="703"/>
      <c r="K717" s="703"/>
      <c r="L717" s="703"/>
      <c r="M717" s="703"/>
      <c r="N717" s="703"/>
      <c r="O717" s="703"/>
      <c r="P717" s="703"/>
      <c r="Q717" s="286" t="s">
        <v>329</v>
      </c>
      <c r="R717" s="286"/>
      <c r="S717" s="286"/>
      <c r="T717" s="286"/>
      <c r="U717" s="286"/>
      <c r="V717" s="286"/>
      <c r="W717" s="703" t="s">
        <v>466</v>
      </c>
      <c r="X717" s="703"/>
      <c r="Y717" s="703"/>
      <c r="Z717" s="703"/>
      <c r="AA717" s="703"/>
      <c r="AB717" s="703"/>
      <c r="AC717" s="703"/>
      <c r="AD717" s="703"/>
      <c r="AE717" s="703"/>
      <c r="AF717" s="703"/>
      <c r="AG717" s="286" t="s">
        <v>330</v>
      </c>
      <c r="AH717" s="286"/>
      <c r="AI717" s="286"/>
      <c r="AJ717" s="286"/>
      <c r="AK717" s="286"/>
      <c r="AL717" s="286"/>
      <c r="AM717" s="703" t="s">
        <v>467</v>
      </c>
      <c r="AN717" s="703"/>
      <c r="AO717" s="703"/>
      <c r="AP717" s="703"/>
      <c r="AQ717" s="703"/>
      <c r="AR717" s="703"/>
      <c r="AS717" s="703"/>
      <c r="AT717" s="703"/>
      <c r="AU717" s="703"/>
      <c r="AV717" s="703"/>
      <c r="AW717" s="51"/>
      <c r="AX717" s="52"/>
    </row>
    <row r="718" spans="1:50" ht="19.5" customHeight="1" thickBot="1">
      <c r="A718" s="699" t="s">
        <v>331</v>
      </c>
      <c r="B718" s="642"/>
      <c r="C718" s="642"/>
      <c r="D718" s="642"/>
      <c r="E718" s="642"/>
      <c r="F718" s="642"/>
      <c r="G718" s="760" t="s">
        <v>465</v>
      </c>
      <c r="H718" s="760"/>
      <c r="I718" s="760"/>
      <c r="J718" s="760"/>
      <c r="K718" s="760"/>
      <c r="L718" s="760"/>
      <c r="M718" s="760"/>
      <c r="N718" s="760"/>
      <c r="O718" s="760"/>
      <c r="P718" s="760"/>
      <c r="Q718" s="642" t="s">
        <v>332</v>
      </c>
      <c r="R718" s="642"/>
      <c r="S718" s="642"/>
      <c r="T718" s="642"/>
      <c r="U718" s="642"/>
      <c r="V718" s="642"/>
      <c r="W718" s="641">
        <v>142</v>
      </c>
      <c r="X718" s="641"/>
      <c r="Y718" s="641"/>
      <c r="Z718" s="641"/>
      <c r="AA718" s="641"/>
      <c r="AB718" s="641"/>
      <c r="AC718" s="641"/>
      <c r="AD718" s="641"/>
      <c r="AE718" s="641"/>
      <c r="AF718" s="641"/>
      <c r="AG718" s="642" t="s">
        <v>333</v>
      </c>
      <c r="AH718" s="642"/>
      <c r="AI718" s="642"/>
      <c r="AJ718" s="642"/>
      <c r="AK718" s="642"/>
      <c r="AL718" s="642"/>
      <c r="AM718" s="736" t="s">
        <v>576</v>
      </c>
      <c r="AN718" s="737"/>
      <c r="AO718" s="737"/>
      <c r="AP718" s="737"/>
      <c r="AQ718" s="737"/>
      <c r="AR718" s="737"/>
      <c r="AS718" s="737"/>
      <c r="AT718" s="737"/>
      <c r="AU718" s="737"/>
      <c r="AV718" s="737"/>
      <c r="AW718" s="53"/>
      <c r="AX718" s="54"/>
    </row>
    <row r="719" spans="1:50" ht="23.25" customHeight="1">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02"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4" t="s">
        <v>32</v>
      </c>
      <c r="B758" s="715"/>
      <c r="C758" s="715"/>
      <c r="D758" s="715"/>
      <c r="E758" s="715"/>
      <c r="F758" s="716"/>
      <c r="G758" s="378" t="s">
        <v>526</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527</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17"/>
      <c r="C759" s="717"/>
      <c r="D759" s="717"/>
      <c r="E759" s="717"/>
      <c r="F759" s="71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4"/>
      <c r="B760" s="717"/>
      <c r="C760" s="717"/>
      <c r="D760" s="717"/>
      <c r="E760" s="717"/>
      <c r="F760" s="718"/>
      <c r="G760" s="276" t="s">
        <v>469</v>
      </c>
      <c r="H760" s="277"/>
      <c r="I760" s="277"/>
      <c r="J760" s="277"/>
      <c r="K760" s="278"/>
      <c r="L760" s="279" t="s">
        <v>470</v>
      </c>
      <c r="M760" s="280"/>
      <c r="N760" s="280"/>
      <c r="O760" s="280"/>
      <c r="P760" s="280"/>
      <c r="Q760" s="280"/>
      <c r="R760" s="280"/>
      <c r="S760" s="280"/>
      <c r="T760" s="280"/>
      <c r="U760" s="280"/>
      <c r="V760" s="280"/>
      <c r="W760" s="280"/>
      <c r="X760" s="281"/>
      <c r="Y760" s="441">
        <v>19.855495</v>
      </c>
      <c r="Z760" s="442"/>
      <c r="AA760" s="442"/>
      <c r="AB760" s="525"/>
      <c r="AC760" s="276" t="s">
        <v>479</v>
      </c>
      <c r="AD760" s="277"/>
      <c r="AE760" s="277"/>
      <c r="AF760" s="277"/>
      <c r="AG760" s="278"/>
      <c r="AH760" s="279" t="s">
        <v>480</v>
      </c>
      <c r="AI760" s="280"/>
      <c r="AJ760" s="280"/>
      <c r="AK760" s="280"/>
      <c r="AL760" s="280"/>
      <c r="AM760" s="280"/>
      <c r="AN760" s="280"/>
      <c r="AO760" s="280"/>
      <c r="AP760" s="280"/>
      <c r="AQ760" s="280"/>
      <c r="AR760" s="280"/>
      <c r="AS760" s="280"/>
      <c r="AT760" s="281"/>
      <c r="AU760" s="441">
        <v>14.858659</v>
      </c>
      <c r="AV760" s="442"/>
      <c r="AW760" s="442"/>
      <c r="AX760" s="443"/>
    </row>
    <row r="761" spans="1:50" ht="24.75" customHeight="1">
      <c r="A761" s="554"/>
      <c r="B761" s="717"/>
      <c r="C761" s="717"/>
      <c r="D761" s="717"/>
      <c r="E761" s="717"/>
      <c r="F761" s="718"/>
      <c r="G761" s="256" t="s">
        <v>471</v>
      </c>
      <c r="H761" s="257"/>
      <c r="I761" s="257"/>
      <c r="J761" s="257"/>
      <c r="K761" s="258"/>
      <c r="L761" s="357" t="s">
        <v>472</v>
      </c>
      <c r="M761" s="358"/>
      <c r="N761" s="358"/>
      <c r="O761" s="358"/>
      <c r="P761" s="358"/>
      <c r="Q761" s="358"/>
      <c r="R761" s="358"/>
      <c r="S761" s="358"/>
      <c r="T761" s="358"/>
      <c r="U761" s="358"/>
      <c r="V761" s="358"/>
      <c r="W761" s="358"/>
      <c r="X761" s="359"/>
      <c r="Y761" s="354">
        <v>119.37776</v>
      </c>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4"/>
      <c r="B762" s="717"/>
      <c r="C762" s="717"/>
      <c r="D762" s="717"/>
      <c r="E762" s="717"/>
      <c r="F762" s="718"/>
      <c r="G762" s="256" t="s">
        <v>473</v>
      </c>
      <c r="H762" s="257"/>
      <c r="I762" s="257"/>
      <c r="J762" s="257"/>
      <c r="K762" s="258"/>
      <c r="L762" s="357" t="s">
        <v>474</v>
      </c>
      <c r="M762" s="358"/>
      <c r="N762" s="358"/>
      <c r="O762" s="358"/>
      <c r="P762" s="358"/>
      <c r="Q762" s="358"/>
      <c r="R762" s="358"/>
      <c r="S762" s="358"/>
      <c r="T762" s="358"/>
      <c r="U762" s="358"/>
      <c r="V762" s="358"/>
      <c r="W762" s="358"/>
      <c r="X762" s="359"/>
      <c r="Y762" s="354">
        <v>47.426695</v>
      </c>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4"/>
      <c r="B763" s="717"/>
      <c r="C763" s="717"/>
      <c r="D763" s="717"/>
      <c r="E763" s="717"/>
      <c r="F763" s="718"/>
      <c r="G763" s="256" t="s">
        <v>475</v>
      </c>
      <c r="H763" s="257"/>
      <c r="I763" s="257"/>
      <c r="J763" s="257"/>
      <c r="K763" s="258"/>
      <c r="L763" s="357" t="s">
        <v>476</v>
      </c>
      <c r="M763" s="358"/>
      <c r="N763" s="358"/>
      <c r="O763" s="358"/>
      <c r="P763" s="358"/>
      <c r="Q763" s="358"/>
      <c r="R763" s="358"/>
      <c r="S763" s="358"/>
      <c r="T763" s="358"/>
      <c r="U763" s="358"/>
      <c r="V763" s="358"/>
      <c r="W763" s="358"/>
      <c r="X763" s="359"/>
      <c r="Y763" s="354">
        <v>1.15803</v>
      </c>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4"/>
      <c r="B764" s="717"/>
      <c r="C764" s="717"/>
      <c r="D764" s="717"/>
      <c r="E764" s="717"/>
      <c r="F764" s="71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4"/>
      <c r="B765" s="717"/>
      <c r="C765" s="717"/>
      <c r="D765" s="717"/>
      <c r="E765" s="717"/>
      <c r="F765" s="71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4"/>
      <c r="B766" s="717"/>
      <c r="C766" s="717"/>
      <c r="D766" s="717"/>
      <c r="E766" s="717"/>
      <c r="F766" s="71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4"/>
      <c r="B767" s="717"/>
      <c r="C767" s="717"/>
      <c r="D767" s="717"/>
      <c r="E767" s="717"/>
      <c r="F767" s="71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4"/>
      <c r="B768" s="717"/>
      <c r="C768" s="717"/>
      <c r="D768" s="717"/>
      <c r="E768" s="717"/>
      <c r="F768" s="71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hidden="1">
      <c r="A769" s="554"/>
      <c r="B769" s="717"/>
      <c r="C769" s="717"/>
      <c r="D769" s="717"/>
      <c r="E769" s="717"/>
      <c r="F769" s="71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4"/>
      <c r="B770" s="717"/>
      <c r="C770" s="717"/>
      <c r="D770" s="717"/>
      <c r="E770" s="717"/>
      <c r="F770" s="718"/>
      <c r="G770" s="362" t="s">
        <v>22</v>
      </c>
      <c r="H770" s="363"/>
      <c r="I770" s="363"/>
      <c r="J770" s="363"/>
      <c r="K770" s="363"/>
      <c r="L770" s="364"/>
      <c r="M770" s="365"/>
      <c r="N770" s="365"/>
      <c r="O770" s="365"/>
      <c r="P770" s="365"/>
      <c r="Q770" s="365"/>
      <c r="R770" s="365"/>
      <c r="S770" s="365"/>
      <c r="T770" s="365"/>
      <c r="U770" s="365"/>
      <c r="V770" s="365"/>
      <c r="W770" s="365"/>
      <c r="X770" s="366"/>
      <c r="Y770" s="367">
        <f>SUM(Y760:AB769)</f>
        <v>187.81797999999998</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14.858659</v>
      </c>
      <c r="AV770" s="368"/>
      <c r="AW770" s="368"/>
      <c r="AX770" s="370"/>
    </row>
    <row r="771" spans="1:50" ht="30" customHeight="1">
      <c r="A771" s="554"/>
      <c r="B771" s="717"/>
      <c r="C771" s="717"/>
      <c r="D771" s="717"/>
      <c r="E771" s="717"/>
      <c r="F771" s="718"/>
      <c r="G771" s="378" t="s">
        <v>530</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531</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4"/>
      <c r="B772" s="717"/>
      <c r="C772" s="717"/>
      <c r="D772" s="717"/>
      <c r="E772" s="717"/>
      <c r="F772" s="71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4"/>
      <c r="B773" s="717"/>
      <c r="C773" s="717"/>
      <c r="D773" s="717"/>
      <c r="E773" s="717"/>
      <c r="F773" s="718"/>
      <c r="G773" s="276" t="s">
        <v>483</v>
      </c>
      <c r="H773" s="277"/>
      <c r="I773" s="277"/>
      <c r="J773" s="277"/>
      <c r="K773" s="278"/>
      <c r="L773" s="279" t="s">
        <v>484</v>
      </c>
      <c r="M773" s="280"/>
      <c r="N773" s="280"/>
      <c r="O773" s="280"/>
      <c r="P773" s="280"/>
      <c r="Q773" s="280"/>
      <c r="R773" s="280"/>
      <c r="S773" s="280"/>
      <c r="T773" s="280"/>
      <c r="U773" s="280"/>
      <c r="V773" s="280"/>
      <c r="W773" s="280"/>
      <c r="X773" s="281"/>
      <c r="Y773" s="441">
        <v>3.103246</v>
      </c>
      <c r="Z773" s="442"/>
      <c r="AA773" s="442"/>
      <c r="AB773" s="525"/>
      <c r="AC773" s="276" t="s">
        <v>485</v>
      </c>
      <c r="AD773" s="277"/>
      <c r="AE773" s="277"/>
      <c r="AF773" s="277"/>
      <c r="AG773" s="278"/>
      <c r="AH773" s="279" t="s">
        <v>486</v>
      </c>
      <c r="AI773" s="280"/>
      <c r="AJ773" s="280"/>
      <c r="AK773" s="280"/>
      <c r="AL773" s="280"/>
      <c r="AM773" s="280"/>
      <c r="AN773" s="280"/>
      <c r="AO773" s="280"/>
      <c r="AP773" s="280"/>
      <c r="AQ773" s="280"/>
      <c r="AR773" s="280"/>
      <c r="AS773" s="280"/>
      <c r="AT773" s="281"/>
      <c r="AU773" s="441">
        <v>105.86887</v>
      </c>
      <c r="AV773" s="442"/>
      <c r="AW773" s="442"/>
      <c r="AX773" s="443"/>
    </row>
    <row r="774" spans="1:50" ht="24.75" customHeight="1">
      <c r="A774" s="554"/>
      <c r="B774" s="717"/>
      <c r="C774" s="717"/>
      <c r="D774" s="717"/>
      <c r="E774" s="717"/>
      <c r="F774" s="718"/>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t="s">
        <v>487</v>
      </c>
      <c r="AD774" s="257"/>
      <c r="AE774" s="257"/>
      <c r="AF774" s="257"/>
      <c r="AG774" s="258"/>
      <c r="AH774" s="357" t="s">
        <v>488</v>
      </c>
      <c r="AI774" s="358"/>
      <c r="AJ774" s="358"/>
      <c r="AK774" s="358"/>
      <c r="AL774" s="358"/>
      <c r="AM774" s="358"/>
      <c r="AN774" s="358"/>
      <c r="AO774" s="358"/>
      <c r="AP774" s="358"/>
      <c r="AQ774" s="358"/>
      <c r="AR774" s="358"/>
      <c r="AS774" s="358"/>
      <c r="AT774" s="359"/>
      <c r="AU774" s="354">
        <v>4.160926</v>
      </c>
      <c r="AV774" s="355"/>
      <c r="AW774" s="355"/>
      <c r="AX774" s="356"/>
    </row>
    <row r="775" spans="1:50" ht="24.75" customHeight="1">
      <c r="A775" s="554"/>
      <c r="B775" s="717"/>
      <c r="C775" s="717"/>
      <c r="D775" s="717"/>
      <c r="E775" s="717"/>
      <c r="F775" s="718"/>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c r="A776" s="554"/>
      <c r="B776" s="717"/>
      <c r="C776" s="717"/>
      <c r="D776" s="717"/>
      <c r="E776" s="717"/>
      <c r="F776" s="718"/>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c r="A777" s="554"/>
      <c r="B777" s="717"/>
      <c r="C777" s="717"/>
      <c r="D777" s="717"/>
      <c r="E777" s="717"/>
      <c r="F777" s="718"/>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c r="A778" s="554"/>
      <c r="B778" s="717"/>
      <c r="C778" s="717"/>
      <c r="D778" s="717"/>
      <c r="E778" s="717"/>
      <c r="F778" s="718"/>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c r="A779" s="554"/>
      <c r="B779" s="717"/>
      <c r="C779" s="717"/>
      <c r="D779" s="717"/>
      <c r="E779" s="717"/>
      <c r="F779" s="718"/>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c r="A780" s="554"/>
      <c r="B780" s="717"/>
      <c r="C780" s="717"/>
      <c r="D780" s="717"/>
      <c r="E780" s="717"/>
      <c r="F780" s="718"/>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c r="A781" s="554"/>
      <c r="B781" s="717"/>
      <c r="C781" s="717"/>
      <c r="D781" s="717"/>
      <c r="E781" s="717"/>
      <c r="F781" s="71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4"/>
      <c r="B782" s="717"/>
      <c r="C782" s="717"/>
      <c r="D782" s="717"/>
      <c r="E782" s="717"/>
      <c r="F782" s="71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c r="A783" s="554"/>
      <c r="B783" s="717"/>
      <c r="C783" s="717"/>
      <c r="D783" s="717"/>
      <c r="E783" s="717"/>
      <c r="F783" s="718"/>
      <c r="G783" s="362" t="s">
        <v>22</v>
      </c>
      <c r="H783" s="363"/>
      <c r="I783" s="363"/>
      <c r="J783" s="363"/>
      <c r="K783" s="363"/>
      <c r="L783" s="364"/>
      <c r="M783" s="365"/>
      <c r="N783" s="365"/>
      <c r="O783" s="365"/>
      <c r="P783" s="365"/>
      <c r="Q783" s="365"/>
      <c r="R783" s="365"/>
      <c r="S783" s="365"/>
      <c r="T783" s="365"/>
      <c r="U783" s="365"/>
      <c r="V783" s="365"/>
      <c r="W783" s="365"/>
      <c r="X783" s="366"/>
      <c r="Y783" s="367">
        <f>SUM(Y773:AB782)</f>
        <v>3.103246</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110.029796</v>
      </c>
      <c r="AV783" s="368"/>
      <c r="AW783" s="368"/>
      <c r="AX783" s="370"/>
    </row>
    <row r="784" spans="1:50" ht="30" customHeight="1">
      <c r="A784" s="554"/>
      <c r="B784" s="717"/>
      <c r="C784" s="717"/>
      <c r="D784" s="717"/>
      <c r="E784" s="717"/>
      <c r="F784" s="718"/>
      <c r="G784" s="378" t="s">
        <v>528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529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c r="A785" s="554"/>
      <c r="B785" s="717"/>
      <c r="C785" s="717"/>
      <c r="D785" s="717"/>
      <c r="E785" s="717"/>
      <c r="F785" s="71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c r="A786" s="554"/>
      <c r="B786" s="717"/>
      <c r="C786" s="717"/>
      <c r="D786" s="717"/>
      <c r="E786" s="717"/>
      <c r="F786" s="718"/>
      <c r="G786" s="276" t="s">
        <v>477</v>
      </c>
      <c r="H786" s="277"/>
      <c r="I786" s="277"/>
      <c r="J786" s="277"/>
      <c r="K786" s="278"/>
      <c r="L786" s="279" t="s">
        <v>478</v>
      </c>
      <c r="M786" s="280"/>
      <c r="N786" s="280"/>
      <c r="O786" s="280"/>
      <c r="P786" s="280"/>
      <c r="Q786" s="280"/>
      <c r="R786" s="280"/>
      <c r="S786" s="280"/>
      <c r="T786" s="280"/>
      <c r="U786" s="280"/>
      <c r="V786" s="280"/>
      <c r="W786" s="280"/>
      <c r="X786" s="281"/>
      <c r="Y786" s="441">
        <v>8.35876</v>
      </c>
      <c r="Z786" s="442"/>
      <c r="AA786" s="442"/>
      <c r="AB786" s="525"/>
      <c r="AC786" s="276" t="s">
        <v>481</v>
      </c>
      <c r="AD786" s="277"/>
      <c r="AE786" s="277"/>
      <c r="AF786" s="277"/>
      <c r="AG786" s="278"/>
      <c r="AH786" s="279" t="s">
        <v>482</v>
      </c>
      <c r="AI786" s="280"/>
      <c r="AJ786" s="280"/>
      <c r="AK786" s="280"/>
      <c r="AL786" s="280"/>
      <c r="AM786" s="280"/>
      <c r="AN786" s="280"/>
      <c r="AO786" s="280"/>
      <c r="AP786" s="280"/>
      <c r="AQ786" s="280"/>
      <c r="AR786" s="280"/>
      <c r="AS786" s="280"/>
      <c r="AT786" s="281"/>
      <c r="AU786" s="441">
        <v>0.01105</v>
      </c>
      <c r="AV786" s="442"/>
      <c r="AW786" s="442"/>
      <c r="AX786" s="443"/>
    </row>
    <row r="787" spans="1:50" ht="24.75" customHeight="1">
      <c r="A787" s="554"/>
      <c r="B787" s="717"/>
      <c r="C787" s="717"/>
      <c r="D787" s="717"/>
      <c r="E787" s="717"/>
      <c r="F787" s="718"/>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c r="A788" s="554"/>
      <c r="B788" s="717"/>
      <c r="C788" s="717"/>
      <c r="D788" s="717"/>
      <c r="E788" s="717"/>
      <c r="F788" s="718"/>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c r="A789" s="554"/>
      <c r="B789" s="717"/>
      <c r="C789" s="717"/>
      <c r="D789" s="717"/>
      <c r="E789" s="717"/>
      <c r="F789" s="71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c r="A790" s="554"/>
      <c r="B790" s="717"/>
      <c r="C790" s="717"/>
      <c r="D790" s="717"/>
      <c r="E790" s="717"/>
      <c r="F790" s="71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c r="A791" s="554"/>
      <c r="B791" s="717"/>
      <c r="C791" s="717"/>
      <c r="D791" s="717"/>
      <c r="E791" s="717"/>
      <c r="F791" s="71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c r="A792" s="554"/>
      <c r="B792" s="717"/>
      <c r="C792" s="717"/>
      <c r="D792" s="717"/>
      <c r="E792" s="717"/>
      <c r="F792" s="71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c r="A793" s="554"/>
      <c r="B793" s="717"/>
      <c r="C793" s="717"/>
      <c r="D793" s="717"/>
      <c r="E793" s="717"/>
      <c r="F793" s="71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c r="A794" s="554"/>
      <c r="B794" s="717"/>
      <c r="C794" s="717"/>
      <c r="D794" s="717"/>
      <c r="E794" s="717"/>
      <c r="F794" s="71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17"/>
      <c r="C795" s="717"/>
      <c r="D795" s="717"/>
      <c r="E795" s="717"/>
      <c r="F795" s="71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c r="A796" s="554"/>
      <c r="B796" s="717"/>
      <c r="C796" s="717"/>
      <c r="D796" s="717"/>
      <c r="E796" s="717"/>
      <c r="F796" s="718"/>
      <c r="G796" s="362" t="s">
        <v>22</v>
      </c>
      <c r="H796" s="363"/>
      <c r="I796" s="363"/>
      <c r="J796" s="363"/>
      <c r="K796" s="363"/>
      <c r="L796" s="364"/>
      <c r="M796" s="365"/>
      <c r="N796" s="365"/>
      <c r="O796" s="365"/>
      <c r="P796" s="365"/>
      <c r="Q796" s="365"/>
      <c r="R796" s="365"/>
      <c r="S796" s="365"/>
      <c r="T796" s="365"/>
      <c r="U796" s="365"/>
      <c r="V796" s="365"/>
      <c r="W796" s="365"/>
      <c r="X796" s="366"/>
      <c r="Y796" s="367">
        <f>SUM(Y786:AB795)</f>
        <v>8.35876</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0.01105</v>
      </c>
      <c r="AV796" s="368"/>
      <c r="AW796" s="368"/>
      <c r="AX796" s="370"/>
    </row>
    <row r="797" spans="1:50" ht="30" customHeight="1" hidden="1">
      <c r="A797" s="554"/>
      <c r="B797" s="717"/>
      <c r="C797" s="717"/>
      <c r="D797" s="717"/>
      <c r="E797" s="717"/>
      <c r="F797" s="718"/>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17"/>
      <c r="C798" s="717"/>
      <c r="D798" s="717"/>
      <c r="E798" s="717"/>
      <c r="F798" s="71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17"/>
      <c r="C799" s="717"/>
      <c r="D799" s="717"/>
      <c r="E799" s="717"/>
      <c r="F799" s="718"/>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17"/>
      <c r="C800" s="717"/>
      <c r="D800" s="717"/>
      <c r="E800" s="717"/>
      <c r="F800" s="71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17"/>
      <c r="C801" s="717"/>
      <c r="D801" s="717"/>
      <c r="E801" s="717"/>
      <c r="F801" s="71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17"/>
      <c r="C802" s="717"/>
      <c r="D802" s="717"/>
      <c r="E802" s="717"/>
      <c r="F802" s="71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17"/>
      <c r="C803" s="717"/>
      <c r="D803" s="717"/>
      <c r="E803" s="717"/>
      <c r="F803" s="71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17"/>
      <c r="C804" s="717"/>
      <c r="D804" s="717"/>
      <c r="E804" s="717"/>
      <c r="F804" s="71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17"/>
      <c r="C805" s="717"/>
      <c r="D805" s="717"/>
      <c r="E805" s="717"/>
      <c r="F805" s="71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17"/>
      <c r="C806" s="717"/>
      <c r="D806" s="717"/>
      <c r="E806" s="717"/>
      <c r="F806" s="71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17"/>
      <c r="C807" s="717"/>
      <c r="D807" s="717"/>
      <c r="E807" s="717"/>
      <c r="F807" s="71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17"/>
      <c r="C808" s="717"/>
      <c r="D808" s="717"/>
      <c r="E808" s="717"/>
      <c r="F808" s="71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17"/>
      <c r="C809" s="717"/>
      <c r="D809" s="717"/>
      <c r="E809" s="717"/>
      <c r="F809" s="718"/>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t="s">
        <v>564</v>
      </c>
      <c r="D816" s="371"/>
      <c r="E816" s="371"/>
      <c r="F816" s="371"/>
      <c r="G816" s="371"/>
      <c r="H816" s="371"/>
      <c r="I816" s="371"/>
      <c r="J816" s="153">
        <v>8010505001641</v>
      </c>
      <c r="K816" s="154"/>
      <c r="L816" s="154"/>
      <c r="M816" s="154"/>
      <c r="N816" s="154"/>
      <c r="O816" s="154"/>
      <c r="P816" s="142" t="s">
        <v>565</v>
      </c>
      <c r="Q816" s="143"/>
      <c r="R816" s="143"/>
      <c r="S816" s="143"/>
      <c r="T816" s="143"/>
      <c r="U816" s="143"/>
      <c r="V816" s="143"/>
      <c r="W816" s="143"/>
      <c r="X816" s="143"/>
      <c r="Y816" s="144">
        <v>186.809963</v>
      </c>
      <c r="Z816" s="145"/>
      <c r="AA816" s="145"/>
      <c r="AB816" s="146"/>
      <c r="AC816" s="259" t="s">
        <v>441</v>
      </c>
      <c r="AD816" s="259"/>
      <c r="AE816" s="259"/>
      <c r="AF816" s="259"/>
      <c r="AG816" s="259"/>
      <c r="AH816" s="260" t="s">
        <v>566</v>
      </c>
      <c r="AI816" s="261"/>
      <c r="AJ816" s="261"/>
      <c r="AK816" s="261"/>
      <c r="AL816" s="262" t="s">
        <v>566</v>
      </c>
      <c r="AM816" s="263"/>
      <c r="AN816" s="263"/>
      <c r="AO816" s="264"/>
      <c r="AP816" s="253" t="s">
        <v>566</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428</v>
      </c>
      <c r="AQ848" s="373"/>
      <c r="AR848" s="373"/>
      <c r="AS848" s="373"/>
      <c r="AT848" s="373"/>
      <c r="AU848" s="373"/>
      <c r="AV848" s="373"/>
      <c r="AW848" s="373"/>
      <c r="AX848" s="373"/>
    </row>
    <row r="849" spans="1:50" ht="30" customHeight="1">
      <c r="A849" s="360">
        <v>1</v>
      </c>
      <c r="B849" s="360">
        <v>1</v>
      </c>
      <c r="C849" s="374" t="s">
        <v>545</v>
      </c>
      <c r="D849" s="371"/>
      <c r="E849" s="371"/>
      <c r="F849" s="371"/>
      <c r="G849" s="371"/>
      <c r="H849" s="371"/>
      <c r="I849" s="371"/>
      <c r="J849" s="153">
        <v>8430001022711</v>
      </c>
      <c r="K849" s="154"/>
      <c r="L849" s="154"/>
      <c r="M849" s="154"/>
      <c r="N849" s="154"/>
      <c r="O849" s="154"/>
      <c r="P849" s="142" t="s">
        <v>489</v>
      </c>
      <c r="Q849" s="143"/>
      <c r="R849" s="143"/>
      <c r="S849" s="143"/>
      <c r="T849" s="143"/>
      <c r="U849" s="143"/>
      <c r="V849" s="143"/>
      <c r="W849" s="143"/>
      <c r="X849" s="143"/>
      <c r="Y849" s="144">
        <v>16.578143</v>
      </c>
      <c r="Z849" s="145"/>
      <c r="AA849" s="145"/>
      <c r="AB849" s="146"/>
      <c r="AC849" s="259" t="s">
        <v>513</v>
      </c>
      <c r="AD849" s="259"/>
      <c r="AE849" s="259"/>
      <c r="AF849" s="259"/>
      <c r="AG849" s="259"/>
      <c r="AH849" s="260" t="s">
        <v>492</v>
      </c>
      <c r="AI849" s="261"/>
      <c r="AJ849" s="261"/>
      <c r="AK849" s="261"/>
      <c r="AL849" s="262" t="s">
        <v>493</v>
      </c>
      <c r="AM849" s="263"/>
      <c r="AN849" s="263"/>
      <c r="AO849" s="264"/>
      <c r="AP849" s="253"/>
      <c r="AQ849" s="253"/>
      <c r="AR849" s="253"/>
      <c r="AS849" s="253"/>
      <c r="AT849" s="253"/>
      <c r="AU849" s="253"/>
      <c r="AV849" s="253"/>
      <c r="AW849" s="253"/>
      <c r="AX849" s="253"/>
    </row>
    <row r="850" spans="1:50" ht="30" customHeight="1">
      <c r="A850" s="360">
        <v>2</v>
      </c>
      <c r="B850" s="360">
        <v>1</v>
      </c>
      <c r="C850" s="374" t="s">
        <v>535</v>
      </c>
      <c r="D850" s="371"/>
      <c r="E850" s="371"/>
      <c r="F850" s="371"/>
      <c r="G850" s="371"/>
      <c r="H850" s="371"/>
      <c r="I850" s="371"/>
      <c r="J850" s="153">
        <v>1430005002889</v>
      </c>
      <c r="K850" s="154"/>
      <c r="L850" s="154"/>
      <c r="M850" s="154"/>
      <c r="N850" s="154"/>
      <c r="O850" s="154"/>
      <c r="P850" s="142" t="s">
        <v>490</v>
      </c>
      <c r="Q850" s="143"/>
      <c r="R850" s="143"/>
      <c r="S850" s="143"/>
      <c r="T850" s="143"/>
      <c r="U850" s="143"/>
      <c r="V850" s="143"/>
      <c r="W850" s="143"/>
      <c r="X850" s="143"/>
      <c r="Y850" s="144">
        <v>11.257248</v>
      </c>
      <c r="Z850" s="145"/>
      <c r="AA850" s="145"/>
      <c r="AB850" s="146"/>
      <c r="AC850" s="259" t="s">
        <v>513</v>
      </c>
      <c r="AD850" s="259"/>
      <c r="AE850" s="259"/>
      <c r="AF850" s="259"/>
      <c r="AG850" s="259"/>
      <c r="AH850" s="260" t="s">
        <v>492</v>
      </c>
      <c r="AI850" s="261"/>
      <c r="AJ850" s="261"/>
      <c r="AK850" s="261"/>
      <c r="AL850" s="262" t="s">
        <v>492</v>
      </c>
      <c r="AM850" s="263"/>
      <c r="AN850" s="263"/>
      <c r="AO850" s="264"/>
      <c r="AP850" s="253"/>
      <c r="AQ850" s="253"/>
      <c r="AR850" s="253"/>
      <c r="AS850" s="253"/>
      <c r="AT850" s="253"/>
      <c r="AU850" s="253"/>
      <c r="AV850" s="253"/>
      <c r="AW850" s="253"/>
      <c r="AX850" s="253"/>
    </row>
    <row r="851" spans="1:50" ht="30" customHeight="1">
      <c r="A851" s="360">
        <v>3</v>
      </c>
      <c r="B851" s="360">
        <v>1</v>
      </c>
      <c r="C851" s="374" t="s">
        <v>536</v>
      </c>
      <c r="D851" s="371"/>
      <c r="E851" s="371"/>
      <c r="F851" s="371"/>
      <c r="G851" s="371"/>
      <c r="H851" s="371"/>
      <c r="I851" s="371"/>
      <c r="J851" s="153">
        <v>2460405000035</v>
      </c>
      <c r="K851" s="154"/>
      <c r="L851" s="154"/>
      <c r="M851" s="154"/>
      <c r="N851" s="154"/>
      <c r="O851" s="154"/>
      <c r="P851" s="142" t="s">
        <v>490</v>
      </c>
      <c r="Q851" s="143"/>
      <c r="R851" s="143"/>
      <c r="S851" s="143"/>
      <c r="T851" s="143"/>
      <c r="U851" s="143"/>
      <c r="V851" s="143"/>
      <c r="W851" s="143"/>
      <c r="X851" s="143"/>
      <c r="Y851" s="144">
        <v>8.806604</v>
      </c>
      <c r="Z851" s="145"/>
      <c r="AA851" s="145"/>
      <c r="AB851" s="146"/>
      <c r="AC851" s="259" t="s">
        <v>513</v>
      </c>
      <c r="AD851" s="259"/>
      <c r="AE851" s="259"/>
      <c r="AF851" s="259"/>
      <c r="AG851" s="259"/>
      <c r="AH851" s="260" t="s">
        <v>492</v>
      </c>
      <c r="AI851" s="261"/>
      <c r="AJ851" s="261"/>
      <c r="AK851" s="261"/>
      <c r="AL851" s="262" t="s">
        <v>494</v>
      </c>
      <c r="AM851" s="263"/>
      <c r="AN851" s="263"/>
      <c r="AO851" s="264"/>
      <c r="AP851" s="253"/>
      <c r="AQ851" s="253"/>
      <c r="AR851" s="253"/>
      <c r="AS851" s="253"/>
      <c r="AT851" s="253"/>
      <c r="AU851" s="253"/>
      <c r="AV851" s="253"/>
      <c r="AW851" s="253"/>
      <c r="AX851" s="253"/>
    </row>
    <row r="852" spans="1:50" ht="30" customHeight="1">
      <c r="A852" s="360">
        <v>4</v>
      </c>
      <c r="B852" s="360">
        <v>1</v>
      </c>
      <c r="C852" s="374" t="s">
        <v>537</v>
      </c>
      <c r="D852" s="371"/>
      <c r="E852" s="371"/>
      <c r="F852" s="371"/>
      <c r="G852" s="371"/>
      <c r="H852" s="371"/>
      <c r="I852" s="371"/>
      <c r="J852" s="153">
        <v>3010005002392</v>
      </c>
      <c r="K852" s="154"/>
      <c r="L852" s="154"/>
      <c r="M852" s="154"/>
      <c r="N852" s="154"/>
      <c r="O852" s="154"/>
      <c r="P852" s="142" t="s">
        <v>489</v>
      </c>
      <c r="Q852" s="143"/>
      <c r="R852" s="143"/>
      <c r="S852" s="143"/>
      <c r="T852" s="143"/>
      <c r="U852" s="143"/>
      <c r="V852" s="143"/>
      <c r="W852" s="143"/>
      <c r="X852" s="143"/>
      <c r="Y852" s="144">
        <v>6.899086</v>
      </c>
      <c r="Z852" s="145"/>
      <c r="AA852" s="145"/>
      <c r="AB852" s="146"/>
      <c r="AC852" s="259" t="s">
        <v>513</v>
      </c>
      <c r="AD852" s="259"/>
      <c r="AE852" s="259"/>
      <c r="AF852" s="259"/>
      <c r="AG852" s="259"/>
      <c r="AH852" s="260" t="s">
        <v>493</v>
      </c>
      <c r="AI852" s="261"/>
      <c r="AJ852" s="261"/>
      <c r="AK852" s="261"/>
      <c r="AL852" s="262" t="s">
        <v>492</v>
      </c>
      <c r="AM852" s="263"/>
      <c r="AN852" s="263"/>
      <c r="AO852" s="264"/>
      <c r="AP852" s="253"/>
      <c r="AQ852" s="253"/>
      <c r="AR852" s="253"/>
      <c r="AS852" s="253"/>
      <c r="AT852" s="253"/>
      <c r="AU852" s="253"/>
      <c r="AV852" s="253"/>
      <c r="AW852" s="253"/>
      <c r="AX852" s="253"/>
    </row>
    <row r="853" spans="1:50" ht="30" customHeight="1">
      <c r="A853" s="360">
        <v>5</v>
      </c>
      <c r="B853" s="360">
        <v>1</v>
      </c>
      <c r="C853" s="374" t="s">
        <v>543</v>
      </c>
      <c r="D853" s="371"/>
      <c r="E853" s="371"/>
      <c r="F853" s="371"/>
      <c r="G853" s="371"/>
      <c r="H853" s="371"/>
      <c r="I853" s="371"/>
      <c r="J853" s="153">
        <v>5010001008846</v>
      </c>
      <c r="K853" s="154"/>
      <c r="L853" s="154"/>
      <c r="M853" s="154"/>
      <c r="N853" s="154"/>
      <c r="O853" s="154"/>
      <c r="P853" s="142" t="s">
        <v>491</v>
      </c>
      <c r="Q853" s="143"/>
      <c r="R853" s="143"/>
      <c r="S853" s="143"/>
      <c r="T853" s="143"/>
      <c r="U853" s="143"/>
      <c r="V853" s="143"/>
      <c r="W853" s="143"/>
      <c r="X853" s="143"/>
      <c r="Y853" s="144">
        <v>2.966788</v>
      </c>
      <c r="Z853" s="145"/>
      <c r="AA853" s="145"/>
      <c r="AB853" s="146"/>
      <c r="AC853" s="259" t="s">
        <v>513</v>
      </c>
      <c r="AD853" s="259"/>
      <c r="AE853" s="259"/>
      <c r="AF853" s="259"/>
      <c r="AG853" s="259"/>
      <c r="AH853" s="260" t="s">
        <v>494</v>
      </c>
      <c r="AI853" s="261"/>
      <c r="AJ853" s="261"/>
      <c r="AK853" s="261"/>
      <c r="AL853" s="262" t="s">
        <v>494</v>
      </c>
      <c r="AM853" s="263"/>
      <c r="AN853" s="263"/>
      <c r="AO853" s="264"/>
      <c r="AP853" s="253"/>
      <c r="AQ853" s="253"/>
      <c r="AR853" s="253"/>
      <c r="AS853" s="253"/>
      <c r="AT853" s="253"/>
      <c r="AU853" s="253"/>
      <c r="AV853" s="253"/>
      <c r="AW853" s="253"/>
      <c r="AX853" s="253"/>
    </row>
    <row r="854" spans="1:50" ht="30" customHeight="1">
      <c r="A854" s="360">
        <v>6</v>
      </c>
      <c r="B854" s="360">
        <v>1</v>
      </c>
      <c r="C854" s="374" t="s">
        <v>544</v>
      </c>
      <c r="D854" s="371"/>
      <c r="E854" s="371"/>
      <c r="F854" s="371"/>
      <c r="G854" s="371"/>
      <c r="H854" s="371"/>
      <c r="I854" s="371"/>
      <c r="J854" s="153">
        <v>3430001022658</v>
      </c>
      <c r="K854" s="154"/>
      <c r="L854" s="154"/>
      <c r="M854" s="154"/>
      <c r="N854" s="154"/>
      <c r="O854" s="154"/>
      <c r="P854" s="142" t="s">
        <v>490</v>
      </c>
      <c r="Q854" s="143"/>
      <c r="R854" s="143"/>
      <c r="S854" s="143"/>
      <c r="T854" s="143"/>
      <c r="U854" s="143"/>
      <c r="V854" s="143"/>
      <c r="W854" s="143"/>
      <c r="X854" s="143"/>
      <c r="Y854" s="144">
        <v>0.918826</v>
      </c>
      <c r="Z854" s="145"/>
      <c r="AA854" s="145"/>
      <c r="AB854" s="146"/>
      <c r="AC854" s="259" t="s">
        <v>513</v>
      </c>
      <c r="AD854" s="259"/>
      <c r="AE854" s="259"/>
      <c r="AF854" s="259"/>
      <c r="AG854" s="259"/>
      <c r="AH854" s="260" t="s">
        <v>495</v>
      </c>
      <c r="AI854" s="261"/>
      <c r="AJ854" s="261"/>
      <c r="AK854" s="261"/>
      <c r="AL854" s="262" t="s">
        <v>492</v>
      </c>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428</v>
      </c>
      <c r="AQ881" s="373"/>
      <c r="AR881" s="373"/>
      <c r="AS881" s="373"/>
      <c r="AT881" s="373"/>
      <c r="AU881" s="373"/>
      <c r="AV881" s="373"/>
      <c r="AW881" s="373"/>
      <c r="AX881" s="373"/>
    </row>
    <row r="882" spans="1:50" ht="30" customHeight="1">
      <c r="A882" s="360">
        <v>1</v>
      </c>
      <c r="B882" s="360">
        <v>1</v>
      </c>
      <c r="C882" s="374" t="s">
        <v>496</v>
      </c>
      <c r="D882" s="371"/>
      <c r="E882" s="371"/>
      <c r="F882" s="371"/>
      <c r="G882" s="371"/>
      <c r="H882" s="371"/>
      <c r="I882" s="371"/>
      <c r="J882" s="153">
        <v>2460405000035</v>
      </c>
      <c r="K882" s="154"/>
      <c r="L882" s="154"/>
      <c r="M882" s="154"/>
      <c r="N882" s="154"/>
      <c r="O882" s="154"/>
      <c r="P882" s="142" t="s">
        <v>497</v>
      </c>
      <c r="Q882" s="143"/>
      <c r="R882" s="143"/>
      <c r="S882" s="143"/>
      <c r="T882" s="143"/>
      <c r="U882" s="143"/>
      <c r="V882" s="143"/>
      <c r="W882" s="143"/>
      <c r="X882" s="143"/>
      <c r="Y882" s="144">
        <v>3.106246</v>
      </c>
      <c r="Z882" s="145"/>
      <c r="AA882" s="145"/>
      <c r="AB882" s="146"/>
      <c r="AC882" s="259" t="s">
        <v>513</v>
      </c>
      <c r="AD882" s="259"/>
      <c r="AE882" s="259"/>
      <c r="AF882" s="259"/>
      <c r="AG882" s="259"/>
      <c r="AH882" s="260" t="s">
        <v>493</v>
      </c>
      <c r="AI882" s="261"/>
      <c r="AJ882" s="261"/>
      <c r="AK882" s="261"/>
      <c r="AL882" s="262" t="s">
        <v>495</v>
      </c>
      <c r="AM882" s="263"/>
      <c r="AN882" s="263"/>
      <c r="AO882" s="264"/>
      <c r="AP882" s="253"/>
      <c r="AQ882" s="253"/>
      <c r="AR882" s="253"/>
      <c r="AS882" s="253"/>
      <c r="AT882" s="253"/>
      <c r="AU882" s="253"/>
      <c r="AV882" s="253"/>
      <c r="AW882" s="253"/>
      <c r="AX882" s="253"/>
    </row>
    <row r="883" spans="1:50" ht="30" customHeight="1">
      <c r="A883" s="360">
        <v>2</v>
      </c>
      <c r="B883" s="360">
        <v>1</v>
      </c>
      <c r="C883" s="374" t="s">
        <v>538</v>
      </c>
      <c r="D883" s="371"/>
      <c r="E883" s="371"/>
      <c r="F883" s="371"/>
      <c r="G883" s="371"/>
      <c r="H883" s="371"/>
      <c r="I883" s="371"/>
      <c r="J883" s="153">
        <v>3230005000457</v>
      </c>
      <c r="K883" s="154"/>
      <c r="L883" s="154"/>
      <c r="M883" s="154"/>
      <c r="N883" s="154"/>
      <c r="O883" s="154"/>
      <c r="P883" s="142" t="s">
        <v>497</v>
      </c>
      <c r="Q883" s="143"/>
      <c r="R883" s="143"/>
      <c r="S883" s="143"/>
      <c r="T883" s="143"/>
      <c r="U883" s="143"/>
      <c r="V883" s="143"/>
      <c r="W883" s="143"/>
      <c r="X883" s="143"/>
      <c r="Y883" s="144">
        <v>1.25115</v>
      </c>
      <c r="Z883" s="145"/>
      <c r="AA883" s="145"/>
      <c r="AB883" s="146"/>
      <c r="AC883" s="259" t="s">
        <v>513</v>
      </c>
      <c r="AD883" s="259"/>
      <c r="AE883" s="259"/>
      <c r="AF883" s="259"/>
      <c r="AG883" s="259"/>
      <c r="AH883" s="260" t="s">
        <v>503</v>
      </c>
      <c r="AI883" s="261"/>
      <c r="AJ883" s="261"/>
      <c r="AK883" s="261"/>
      <c r="AL883" s="262" t="s">
        <v>495</v>
      </c>
      <c r="AM883" s="263"/>
      <c r="AN883" s="263"/>
      <c r="AO883" s="264"/>
      <c r="AP883" s="253"/>
      <c r="AQ883" s="253"/>
      <c r="AR883" s="253"/>
      <c r="AS883" s="253"/>
      <c r="AT883" s="253"/>
      <c r="AU883" s="253"/>
      <c r="AV883" s="253"/>
      <c r="AW883" s="253"/>
      <c r="AX883" s="253"/>
    </row>
    <row r="884" spans="1:50" ht="30" customHeight="1">
      <c r="A884" s="360">
        <v>3</v>
      </c>
      <c r="B884" s="360">
        <v>1</v>
      </c>
      <c r="C884" s="374" t="s">
        <v>542</v>
      </c>
      <c r="D884" s="371"/>
      <c r="E884" s="371"/>
      <c r="F884" s="371"/>
      <c r="G884" s="371"/>
      <c r="H884" s="371"/>
      <c r="I884" s="371"/>
      <c r="J884" s="153">
        <v>8430001022711</v>
      </c>
      <c r="K884" s="154"/>
      <c r="L884" s="154"/>
      <c r="M884" s="154"/>
      <c r="N884" s="154"/>
      <c r="O884" s="154"/>
      <c r="P884" s="142" t="s">
        <v>498</v>
      </c>
      <c r="Q884" s="143"/>
      <c r="R884" s="143"/>
      <c r="S884" s="143"/>
      <c r="T884" s="143"/>
      <c r="U884" s="143"/>
      <c r="V884" s="143"/>
      <c r="W884" s="143"/>
      <c r="X884" s="143"/>
      <c r="Y884" s="144">
        <v>1.129264</v>
      </c>
      <c r="Z884" s="145"/>
      <c r="AA884" s="145"/>
      <c r="AB884" s="146"/>
      <c r="AC884" s="259" t="s">
        <v>513</v>
      </c>
      <c r="AD884" s="259"/>
      <c r="AE884" s="259"/>
      <c r="AF884" s="259"/>
      <c r="AG884" s="259"/>
      <c r="AH884" s="260" t="s">
        <v>493</v>
      </c>
      <c r="AI884" s="261"/>
      <c r="AJ884" s="261"/>
      <c r="AK884" s="261"/>
      <c r="AL884" s="262" t="s">
        <v>507</v>
      </c>
      <c r="AM884" s="263"/>
      <c r="AN884" s="263"/>
      <c r="AO884" s="264"/>
      <c r="AP884" s="253"/>
      <c r="AQ884" s="253"/>
      <c r="AR884" s="253"/>
      <c r="AS884" s="253"/>
      <c r="AT884" s="253"/>
      <c r="AU884" s="253"/>
      <c r="AV884" s="253"/>
      <c r="AW884" s="253"/>
      <c r="AX884" s="253"/>
    </row>
    <row r="885" spans="1:50" ht="30" customHeight="1">
      <c r="A885" s="360">
        <v>4</v>
      </c>
      <c r="B885" s="360">
        <v>1</v>
      </c>
      <c r="C885" s="374" t="s">
        <v>544</v>
      </c>
      <c r="D885" s="371"/>
      <c r="E885" s="371"/>
      <c r="F885" s="371"/>
      <c r="G885" s="371"/>
      <c r="H885" s="371"/>
      <c r="I885" s="371"/>
      <c r="J885" s="153">
        <v>3430001022658</v>
      </c>
      <c r="K885" s="154"/>
      <c r="L885" s="154"/>
      <c r="M885" s="154"/>
      <c r="N885" s="154"/>
      <c r="O885" s="154"/>
      <c r="P885" s="142" t="s">
        <v>498</v>
      </c>
      <c r="Q885" s="143"/>
      <c r="R885" s="143"/>
      <c r="S885" s="143"/>
      <c r="T885" s="143"/>
      <c r="U885" s="143"/>
      <c r="V885" s="143"/>
      <c r="W885" s="143"/>
      <c r="X885" s="143"/>
      <c r="Y885" s="144">
        <v>0.772197</v>
      </c>
      <c r="Z885" s="145"/>
      <c r="AA885" s="145"/>
      <c r="AB885" s="146"/>
      <c r="AC885" s="259" t="s">
        <v>513</v>
      </c>
      <c r="AD885" s="259"/>
      <c r="AE885" s="259"/>
      <c r="AF885" s="259"/>
      <c r="AG885" s="259"/>
      <c r="AH885" s="260" t="s">
        <v>504</v>
      </c>
      <c r="AI885" s="261"/>
      <c r="AJ885" s="261"/>
      <c r="AK885" s="261"/>
      <c r="AL885" s="262" t="s">
        <v>495</v>
      </c>
      <c r="AM885" s="263"/>
      <c r="AN885" s="263"/>
      <c r="AO885" s="264"/>
      <c r="AP885" s="253"/>
      <c r="AQ885" s="253"/>
      <c r="AR885" s="253"/>
      <c r="AS885" s="253"/>
      <c r="AT885" s="253"/>
      <c r="AU885" s="253"/>
      <c r="AV885" s="253"/>
      <c r="AW885" s="253"/>
      <c r="AX885" s="253"/>
    </row>
    <row r="886" spans="1:50" ht="30" customHeight="1">
      <c r="A886" s="360">
        <v>5</v>
      </c>
      <c r="B886" s="360">
        <v>1</v>
      </c>
      <c r="C886" s="374" t="s">
        <v>539</v>
      </c>
      <c r="D886" s="371"/>
      <c r="E886" s="371"/>
      <c r="F886" s="371"/>
      <c r="G886" s="371"/>
      <c r="H886" s="371"/>
      <c r="I886" s="371"/>
      <c r="J886" s="153">
        <v>5460005000325</v>
      </c>
      <c r="K886" s="154"/>
      <c r="L886" s="154"/>
      <c r="M886" s="154"/>
      <c r="N886" s="154"/>
      <c r="O886" s="154"/>
      <c r="P886" s="142" t="s">
        <v>499</v>
      </c>
      <c r="Q886" s="143"/>
      <c r="R886" s="143"/>
      <c r="S886" s="143"/>
      <c r="T886" s="143"/>
      <c r="U886" s="143"/>
      <c r="V886" s="143"/>
      <c r="W886" s="143"/>
      <c r="X886" s="143"/>
      <c r="Y886" s="144">
        <v>0.358202</v>
      </c>
      <c r="Z886" s="145"/>
      <c r="AA886" s="145"/>
      <c r="AB886" s="146"/>
      <c r="AC886" s="259" t="s">
        <v>513</v>
      </c>
      <c r="AD886" s="259"/>
      <c r="AE886" s="259"/>
      <c r="AF886" s="259"/>
      <c r="AG886" s="259"/>
      <c r="AH886" s="260" t="s">
        <v>494</v>
      </c>
      <c r="AI886" s="261"/>
      <c r="AJ886" s="261"/>
      <c r="AK886" s="261"/>
      <c r="AL886" s="262" t="s">
        <v>494</v>
      </c>
      <c r="AM886" s="263"/>
      <c r="AN886" s="263"/>
      <c r="AO886" s="264"/>
      <c r="AP886" s="253"/>
      <c r="AQ886" s="253"/>
      <c r="AR886" s="253"/>
      <c r="AS886" s="253"/>
      <c r="AT886" s="253"/>
      <c r="AU886" s="253"/>
      <c r="AV886" s="253"/>
      <c r="AW886" s="253"/>
      <c r="AX886" s="253"/>
    </row>
    <row r="887" spans="1:50" ht="30" customHeight="1">
      <c r="A887" s="360">
        <v>6</v>
      </c>
      <c r="B887" s="360">
        <v>1</v>
      </c>
      <c r="C887" s="374" t="s">
        <v>546</v>
      </c>
      <c r="D887" s="371"/>
      <c r="E887" s="371"/>
      <c r="F887" s="371"/>
      <c r="G887" s="371"/>
      <c r="H887" s="371"/>
      <c r="I887" s="371"/>
      <c r="J887" s="153">
        <v>1230001002946</v>
      </c>
      <c r="K887" s="154"/>
      <c r="L887" s="154"/>
      <c r="M887" s="154"/>
      <c r="N887" s="154"/>
      <c r="O887" s="154"/>
      <c r="P887" s="142" t="s">
        <v>499</v>
      </c>
      <c r="Q887" s="143"/>
      <c r="R887" s="143"/>
      <c r="S887" s="143"/>
      <c r="T887" s="143"/>
      <c r="U887" s="143"/>
      <c r="V887" s="143"/>
      <c r="W887" s="143"/>
      <c r="X887" s="143"/>
      <c r="Y887" s="144">
        <v>0.328563</v>
      </c>
      <c r="Z887" s="145"/>
      <c r="AA887" s="145"/>
      <c r="AB887" s="146"/>
      <c r="AC887" s="259" t="s">
        <v>513</v>
      </c>
      <c r="AD887" s="259"/>
      <c r="AE887" s="259"/>
      <c r="AF887" s="259"/>
      <c r="AG887" s="259"/>
      <c r="AH887" s="260" t="s">
        <v>504</v>
      </c>
      <c r="AI887" s="261"/>
      <c r="AJ887" s="261"/>
      <c r="AK887" s="261"/>
      <c r="AL887" s="262" t="s">
        <v>507</v>
      </c>
      <c r="AM887" s="263"/>
      <c r="AN887" s="263"/>
      <c r="AO887" s="264"/>
      <c r="AP887" s="253"/>
      <c r="AQ887" s="253"/>
      <c r="AR887" s="253"/>
      <c r="AS887" s="253"/>
      <c r="AT887" s="253"/>
      <c r="AU887" s="253"/>
      <c r="AV887" s="253"/>
      <c r="AW887" s="253"/>
      <c r="AX887" s="253"/>
    </row>
    <row r="888" spans="1:50" ht="30" customHeight="1">
      <c r="A888" s="360">
        <v>7</v>
      </c>
      <c r="B888" s="360">
        <v>1</v>
      </c>
      <c r="C888" s="374" t="s">
        <v>541</v>
      </c>
      <c r="D888" s="371"/>
      <c r="E888" s="371"/>
      <c r="F888" s="371"/>
      <c r="G888" s="371"/>
      <c r="H888" s="371"/>
      <c r="I888" s="371"/>
      <c r="J888" s="153">
        <v>4430001022681</v>
      </c>
      <c r="K888" s="154"/>
      <c r="L888" s="154"/>
      <c r="M888" s="154"/>
      <c r="N888" s="154"/>
      <c r="O888" s="154"/>
      <c r="P888" s="142" t="s">
        <v>500</v>
      </c>
      <c r="Q888" s="143"/>
      <c r="R888" s="143"/>
      <c r="S888" s="143"/>
      <c r="T888" s="143"/>
      <c r="U888" s="143"/>
      <c r="V888" s="143"/>
      <c r="W888" s="143"/>
      <c r="X888" s="143"/>
      <c r="Y888" s="144">
        <v>0.291735</v>
      </c>
      <c r="Z888" s="145"/>
      <c r="AA888" s="145"/>
      <c r="AB888" s="146"/>
      <c r="AC888" s="259" t="s">
        <v>513</v>
      </c>
      <c r="AD888" s="259"/>
      <c r="AE888" s="259"/>
      <c r="AF888" s="259"/>
      <c r="AG888" s="259"/>
      <c r="AH888" s="260" t="s">
        <v>494</v>
      </c>
      <c r="AI888" s="261"/>
      <c r="AJ888" s="261"/>
      <c r="AK888" s="261"/>
      <c r="AL888" s="262" t="s">
        <v>494</v>
      </c>
      <c r="AM888" s="263"/>
      <c r="AN888" s="263"/>
      <c r="AO888" s="264"/>
      <c r="AP888" s="253"/>
      <c r="AQ888" s="253"/>
      <c r="AR888" s="253"/>
      <c r="AS888" s="253"/>
      <c r="AT888" s="253"/>
      <c r="AU888" s="253"/>
      <c r="AV888" s="253"/>
      <c r="AW888" s="253"/>
      <c r="AX888" s="253"/>
    </row>
    <row r="889" spans="1:50" ht="30" customHeight="1">
      <c r="A889" s="360">
        <v>8</v>
      </c>
      <c r="B889" s="360">
        <v>1</v>
      </c>
      <c r="C889" s="374" t="s">
        <v>547</v>
      </c>
      <c r="D889" s="371"/>
      <c r="E889" s="371"/>
      <c r="F889" s="371"/>
      <c r="G889" s="371"/>
      <c r="H889" s="371"/>
      <c r="I889" s="371"/>
      <c r="J889" s="153">
        <v>1230005003536</v>
      </c>
      <c r="K889" s="154"/>
      <c r="L889" s="154"/>
      <c r="M889" s="154"/>
      <c r="N889" s="154"/>
      <c r="O889" s="154"/>
      <c r="P889" s="142" t="s">
        <v>497</v>
      </c>
      <c r="Q889" s="143"/>
      <c r="R889" s="143"/>
      <c r="S889" s="143"/>
      <c r="T889" s="143"/>
      <c r="U889" s="143"/>
      <c r="V889" s="143"/>
      <c r="W889" s="143"/>
      <c r="X889" s="143"/>
      <c r="Y889" s="144">
        <v>0.280368</v>
      </c>
      <c r="Z889" s="145"/>
      <c r="AA889" s="145"/>
      <c r="AB889" s="146"/>
      <c r="AC889" s="259" t="s">
        <v>513</v>
      </c>
      <c r="AD889" s="259"/>
      <c r="AE889" s="259"/>
      <c r="AF889" s="259"/>
      <c r="AG889" s="259"/>
      <c r="AH889" s="260" t="s">
        <v>505</v>
      </c>
      <c r="AI889" s="261"/>
      <c r="AJ889" s="261"/>
      <c r="AK889" s="261"/>
      <c r="AL889" s="262" t="s">
        <v>505</v>
      </c>
      <c r="AM889" s="263"/>
      <c r="AN889" s="263"/>
      <c r="AO889" s="264"/>
      <c r="AP889" s="253"/>
      <c r="AQ889" s="253"/>
      <c r="AR889" s="253"/>
      <c r="AS889" s="253"/>
      <c r="AT889" s="253"/>
      <c r="AU889" s="253"/>
      <c r="AV889" s="253"/>
      <c r="AW889" s="253"/>
      <c r="AX889" s="253"/>
    </row>
    <row r="890" spans="1:50" ht="30" customHeight="1">
      <c r="A890" s="360">
        <v>9</v>
      </c>
      <c r="B890" s="360">
        <v>1</v>
      </c>
      <c r="C890" s="374" t="s">
        <v>548</v>
      </c>
      <c r="D890" s="371"/>
      <c r="E890" s="371"/>
      <c r="F890" s="371"/>
      <c r="G890" s="371"/>
      <c r="H890" s="371"/>
      <c r="I890" s="371"/>
      <c r="J890" s="153">
        <v>2010001146005</v>
      </c>
      <c r="K890" s="154"/>
      <c r="L890" s="154"/>
      <c r="M890" s="154"/>
      <c r="N890" s="154"/>
      <c r="O890" s="154"/>
      <c r="P890" s="142" t="s">
        <v>501</v>
      </c>
      <c r="Q890" s="143"/>
      <c r="R890" s="143"/>
      <c r="S890" s="143"/>
      <c r="T890" s="143"/>
      <c r="U890" s="143"/>
      <c r="V890" s="143"/>
      <c r="W890" s="143"/>
      <c r="X890" s="143"/>
      <c r="Y890" s="144">
        <v>0.267031</v>
      </c>
      <c r="Z890" s="145"/>
      <c r="AA890" s="145"/>
      <c r="AB890" s="146"/>
      <c r="AC890" s="259" t="s">
        <v>513</v>
      </c>
      <c r="AD890" s="259"/>
      <c r="AE890" s="259"/>
      <c r="AF890" s="259"/>
      <c r="AG890" s="259"/>
      <c r="AH890" s="260" t="s">
        <v>494</v>
      </c>
      <c r="AI890" s="261"/>
      <c r="AJ890" s="261"/>
      <c r="AK890" s="261"/>
      <c r="AL890" s="262" t="s">
        <v>505</v>
      </c>
      <c r="AM890" s="263"/>
      <c r="AN890" s="263"/>
      <c r="AO890" s="264"/>
      <c r="AP890" s="253"/>
      <c r="AQ890" s="253"/>
      <c r="AR890" s="253"/>
      <c r="AS890" s="253"/>
      <c r="AT890" s="253"/>
      <c r="AU890" s="253"/>
      <c r="AV890" s="253"/>
      <c r="AW890" s="253"/>
      <c r="AX890" s="253"/>
    </row>
    <row r="891" spans="1:50" ht="30" customHeight="1">
      <c r="A891" s="360">
        <v>10</v>
      </c>
      <c r="B891" s="360">
        <v>1</v>
      </c>
      <c r="C891" s="374" t="s">
        <v>549</v>
      </c>
      <c r="D891" s="371"/>
      <c r="E891" s="371"/>
      <c r="F891" s="371"/>
      <c r="G891" s="371"/>
      <c r="H891" s="371"/>
      <c r="I891" s="371"/>
      <c r="J891" s="153">
        <v>3450005000468</v>
      </c>
      <c r="K891" s="154"/>
      <c r="L891" s="154"/>
      <c r="M891" s="154"/>
      <c r="N891" s="154"/>
      <c r="O891" s="154"/>
      <c r="P891" s="142" t="s">
        <v>502</v>
      </c>
      <c r="Q891" s="143"/>
      <c r="R891" s="143"/>
      <c r="S891" s="143"/>
      <c r="T891" s="143"/>
      <c r="U891" s="143"/>
      <c r="V891" s="143"/>
      <c r="W891" s="143"/>
      <c r="X891" s="143"/>
      <c r="Y891" s="144">
        <v>0.089551</v>
      </c>
      <c r="Z891" s="145"/>
      <c r="AA891" s="145"/>
      <c r="AB891" s="146"/>
      <c r="AC891" s="259" t="s">
        <v>513</v>
      </c>
      <c r="AD891" s="259"/>
      <c r="AE891" s="259"/>
      <c r="AF891" s="259"/>
      <c r="AG891" s="259"/>
      <c r="AH891" s="260" t="s">
        <v>506</v>
      </c>
      <c r="AI891" s="261"/>
      <c r="AJ891" s="261"/>
      <c r="AK891" s="261"/>
      <c r="AL891" s="262" t="s">
        <v>508</v>
      </c>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428</v>
      </c>
      <c r="AQ914" s="373"/>
      <c r="AR914" s="373"/>
      <c r="AS914" s="373"/>
      <c r="AT914" s="373"/>
      <c r="AU914" s="373"/>
      <c r="AV914" s="373"/>
      <c r="AW914" s="373"/>
      <c r="AX914" s="373"/>
    </row>
    <row r="915" spans="1:50" ht="30" customHeight="1">
      <c r="A915" s="360">
        <v>1</v>
      </c>
      <c r="B915" s="360">
        <v>1</v>
      </c>
      <c r="C915" s="374" t="s">
        <v>567</v>
      </c>
      <c r="D915" s="371"/>
      <c r="E915" s="371"/>
      <c r="F915" s="371"/>
      <c r="G915" s="371"/>
      <c r="H915" s="371"/>
      <c r="I915" s="371"/>
      <c r="J915" s="153" t="s">
        <v>566</v>
      </c>
      <c r="K915" s="154"/>
      <c r="L915" s="154"/>
      <c r="M915" s="154"/>
      <c r="N915" s="154"/>
      <c r="O915" s="154"/>
      <c r="P915" s="142" t="s">
        <v>568</v>
      </c>
      <c r="Q915" s="143"/>
      <c r="R915" s="143"/>
      <c r="S915" s="143"/>
      <c r="T915" s="143"/>
      <c r="U915" s="143"/>
      <c r="V915" s="143"/>
      <c r="W915" s="143"/>
      <c r="X915" s="143"/>
      <c r="Y915" s="144">
        <v>105.86887</v>
      </c>
      <c r="Z915" s="145"/>
      <c r="AA915" s="145"/>
      <c r="AB915" s="146"/>
      <c r="AC915" s="259" t="s">
        <v>441</v>
      </c>
      <c r="AD915" s="259"/>
      <c r="AE915" s="259"/>
      <c r="AF915" s="259"/>
      <c r="AG915" s="259"/>
      <c r="AH915" s="260" t="s">
        <v>566</v>
      </c>
      <c r="AI915" s="261"/>
      <c r="AJ915" s="261"/>
      <c r="AK915" s="261"/>
      <c r="AL915" s="262" t="s">
        <v>566</v>
      </c>
      <c r="AM915" s="263"/>
      <c r="AN915" s="263"/>
      <c r="AO915" s="264"/>
      <c r="AP915" s="253"/>
      <c r="AQ915" s="253"/>
      <c r="AR915" s="253"/>
      <c r="AS915" s="253"/>
      <c r="AT915" s="253"/>
      <c r="AU915" s="253"/>
      <c r="AV915" s="253"/>
      <c r="AW915" s="253"/>
      <c r="AX915" s="253"/>
    </row>
    <row r="916" spans="1:50" ht="30" customHeight="1">
      <c r="A916" s="360">
        <v>2</v>
      </c>
      <c r="B916" s="360">
        <v>1</v>
      </c>
      <c r="C916" s="374" t="s">
        <v>569</v>
      </c>
      <c r="D916" s="371"/>
      <c r="E916" s="371"/>
      <c r="F916" s="371"/>
      <c r="G916" s="371"/>
      <c r="H916" s="371"/>
      <c r="I916" s="371"/>
      <c r="J916" s="153" t="s">
        <v>570</v>
      </c>
      <c r="K916" s="154"/>
      <c r="L916" s="154"/>
      <c r="M916" s="154"/>
      <c r="N916" s="154"/>
      <c r="O916" s="154"/>
      <c r="P916" s="142" t="s">
        <v>571</v>
      </c>
      <c r="Q916" s="143"/>
      <c r="R916" s="143"/>
      <c r="S916" s="143"/>
      <c r="T916" s="143"/>
      <c r="U916" s="143"/>
      <c r="V916" s="143"/>
      <c r="W916" s="143"/>
      <c r="X916" s="143"/>
      <c r="Y916" s="144">
        <v>4.160926</v>
      </c>
      <c r="Z916" s="145"/>
      <c r="AA916" s="145"/>
      <c r="AB916" s="146"/>
      <c r="AC916" s="259" t="s">
        <v>441</v>
      </c>
      <c r="AD916" s="259"/>
      <c r="AE916" s="259"/>
      <c r="AF916" s="259"/>
      <c r="AG916" s="259"/>
      <c r="AH916" s="260" t="s">
        <v>566</v>
      </c>
      <c r="AI916" s="261"/>
      <c r="AJ916" s="261"/>
      <c r="AK916" s="261"/>
      <c r="AL916" s="262" t="s">
        <v>566</v>
      </c>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428</v>
      </c>
      <c r="AQ947" s="373"/>
      <c r="AR947" s="373"/>
      <c r="AS947" s="373"/>
      <c r="AT947" s="373"/>
      <c r="AU947" s="373"/>
      <c r="AV947" s="373"/>
      <c r="AW947" s="373"/>
      <c r="AX947" s="373"/>
    </row>
    <row r="948" spans="1:50" ht="30" customHeight="1">
      <c r="A948" s="360">
        <v>1</v>
      </c>
      <c r="B948" s="360">
        <v>1</v>
      </c>
      <c r="C948" s="374" t="s">
        <v>550</v>
      </c>
      <c r="D948" s="371"/>
      <c r="E948" s="371"/>
      <c r="F948" s="371"/>
      <c r="G948" s="371"/>
      <c r="H948" s="371"/>
      <c r="I948" s="371"/>
      <c r="J948" s="153">
        <v>8010005007932</v>
      </c>
      <c r="K948" s="154"/>
      <c r="L948" s="154"/>
      <c r="M948" s="154"/>
      <c r="N948" s="154"/>
      <c r="O948" s="154"/>
      <c r="P948" s="142" t="s">
        <v>509</v>
      </c>
      <c r="Q948" s="143"/>
      <c r="R948" s="143"/>
      <c r="S948" s="143"/>
      <c r="T948" s="143"/>
      <c r="U948" s="143"/>
      <c r="V948" s="143"/>
      <c r="W948" s="143"/>
      <c r="X948" s="143"/>
      <c r="Y948" s="144">
        <v>8.35876</v>
      </c>
      <c r="Z948" s="145"/>
      <c r="AA948" s="145"/>
      <c r="AB948" s="146"/>
      <c r="AC948" s="259" t="s">
        <v>510</v>
      </c>
      <c r="AD948" s="259"/>
      <c r="AE948" s="259"/>
      <c r="AF948" s="259"/>
      <c r="AG948" s="259"/>
      <c r="AH948" s="260" t="s">
        <v>493</v>
      </c>
      <c r="AI948" s="261"/>
      <c r="AJ948" s="261"/>
      <c r="AK948" s="261"/>
      <c r="AL948" s="262" t="s">
        <v>505</v>
      </c>
      <c r="AM948" s="263"/>
      <c r="AN948" s="263"/>
      <c r="AO948" s="264"/>
      <c r="AP948" s="253"/>
      <c r="AQ948" s="253"/>
      <c r="AR948" s="253"/>
      <c r="AS948" s="253"/>
      <c r="AT948" s="253"/>
      <c r="AU948" s="253"/>
      <c r="AV948" s="253"/>
      <c r="AW948" s="253"/>
      <c r="AX948" s="253"/>
    </row>
    <row r="949" spans="1:50" ht="30" customHeight="1">
      <c r="A949" s="360">
        <v>2</v>
      </c>
      <c r="B949" s="360">
        <v>1</v>
      </c>
      <c r="C949" s="374" t="s">
        <v>551</v>
      </c>
      <c r="D949" s="371"/>
      <c r="E949" s="371"/>
      <c r="F949" s="371"/>
      <c r="G949" s="371"/>
      <c r="H949" s="371"/>
      <c r="I949" s="371"/>
      <c r="J949" s="153">
        <v>3011105000996</v>
      </c>
      <c r="K949" s="154"/>
      <c r="L949" s="154"/>
      <c r="M949" s="154"/>
      <c r="N949" s="154"/>
      <c r="O949" s="154"/>
      <c r="P949" s="142" t="s">
        <v>511</v>
      </c>
      <c r="Q949" s="143"/>
      <c r="R949" s="143"/>
      <c r="S949" s="143"/>
      <c r="T949" s="143"/>
      <c r="U949" s="143"/>
      <c r="V949" s="143"/>
      <c r="W949" s="143"/>
      <c r="X949" s="143"/>
      <c r="Y949" s="144">
        <v>2.106</v>
      </c>
      <c r="Z949" s="145"/>
      <c r="AA949" s="145"/>
      <c r="AB949" s="146"/>
      <c r="AC949" s="259" t="s">
        <v>513</v>
      </c>
      <c r="AD949" s="259"/>
      <c r="AE949" s="259"/>
      <c r="AF949" s="259"/>
      <c r="AG949" s="259"/>
      <c r="AH949" s="260" t="s">
        <v>524</v>
      </c>
      <c r="AI949" s="261"/>
      <c r="AJ949" s="261"/>
      <c r="AK949" s="261"/>
      <c r="AL949" s="262" t="s">
        <v>503</v>
      </c>
      <c r="AM949" s="263"/>
      <c r="AN949" s="263"/>
      <c r="AO949" s="264"/>
      <c r="AP949" s="253"/>
      <c r="AQ949" s="253"/>
      <c r="AR949" s="253"/>
      <c r="AS949" s="253"/>
      <c r="AT949" s="253"/>
      <c r="AU949" s="253"/>
      <c r="AV949" s="253"/>
      <c r="AW949" s="253"/>
      <c r="AX949" s="253"/>
    </row>
    <row r="950" spans="1:50" ht="30" customHeight="1">
      <c r="A950" s="360">
        <v>3</v>
      </c>
      <c r="B950" s="360">
        <v>1</v>
      </c>
      <c r="C950" s="374" t="s">
        <v>561</v>
      </c>
      <c r="D950" s="371"/>
      <c r="E950" s="371"/>
      <c r="F950" s="371"/>
      <c r="G950" s="371"/>
      <c r="H950" s="371"/>
      <c r="I950" s="371"/>
      <c r="J950" s="153">
        <v>1010001112577</v>
      </c>
      <c r="K950" s="154"/>
      <c r="L950" s="154"/>
      <c r="M950" s="154"/>
      <c r="N950" s="154"/>
      <c r="O950" s="154"/>
      <c r="P950" s="142" t="s">
        <v>512</v>
      </c>
      <c r="Q950" s="143"/>
      <c r="R950" s="143"/>
      <c r="S950" s="143"/>
      <c r="T950" s="143"/>
      <c r="U950" s="143"/>
      <c r="V950" s="143"/>
      <c r="W950" s="143"/>
      <c r="X950" s="143"/>
      <c r="Y950" s="144">
        <v>1.373701</v>
      </c>
      <c r="Z950" s="145"/>
      <c r="AA950" s="145"/>
      <c r="AB950" s="146"/>
      <c r="AC950" s="259" t="s">
        <v>513</v>
      </c>
      <c r="AD950" s="259"/>
      <c r="AE950" s="259"/>
      <c r="AF950" s="259"/>
      <c r="AG950" s="259"/>
      <c r="AH950" s="260" t="s">
        <v>495</v>
      </c>
      <c r="AI950" s="261"/>
      <c r="AJ950" s="261"/>
      <c r="AK950" s="261"/>
      <c r="AL950" s="262" t="s">
        <v>504</v>
      </c>
      <c r="AM950" s="263"/>
      <c r="AN950" s="263"/>
      <c r="AO950" s="264"/>
      <c r="AP950" s="253"/>
      <c r="AQ950" s="253"/>
      <c r="AR950" s="253"/>
      <c r="AS950" s="253"/>
      <c r="AT950" s="253"/>
      <c r="AU950" s="253"/>
      <c r="AV950" s="253"/>
      <c r="AW950" s="253"/>
      <c r="AX950" s="253"/>
    </row>
    <row r="951" spans="1:50" ht="30" customHeight="1">
      <c r="A951" s="360">
        <v>4</v>
      </c>
      <c r="B951" s="360">
        <v>1</v>
      </c>
      <c r="C951" s="374" t="s">
        <v>540</v>
      </c>
      <c r="D951" s="371"/>
      <c r="E951" s="371"/>
      <c r="F951" s="371"/>
      <c r="G951" s="371"/>
      <c r="H951" s="371"/>
      <c r="I951" s="371"/>
      <c r="J951" s="153">
        <v>7430001006186</v>
      </c>
      <c r="K951" s="154"/>
      <c r="L951" s="154"/>
      <c r="M951" s="154"/>
      <c r="N951" s="154"/>
      <c r="O951" s="154"/>
      <c r="P951" s="142" t="s">
        <v>515</v>
      </c>
      <c r="Q951" s="143"/>
      <c r="R951" s="143"/>
      <c r="S951" s="143"/>
      <c r="T951" s="143"/>
      <c r="U951" s="143"/>
      <c r="V951" s="143"/>
      <c r="W951" s="143"/>
      <c r="X951" s="143"/>
      <c r="Y951" s="144">
        <v>1.061895</v>
      </c>
      <c r="Z951" s="145"/>
      <c r="AA951" s="145"/>
      <c r="AB951" s="146"/>
      <c r="AC951" s="259" t="s">
        <v>514</v>
      </c>
      <c r="AD951" s="259"/>
      <c r="AE951" s="259"/>
      <c r="AF951" s="259"/>
      <c r="AG951" s="259"/>
      <c r="AH951" s="260" t="s">
        <v>493</v>
      </c>
      <c r="AI951" s="261"/>
      <c r="AJ951" s="261"/>
      <c r="AK951" s="261"/>
      <c r="AL951" s="262" t="s">
        <v>493</v>
      </c>
      <c r="AM951" s="263"/>
      <c r="AN951" s="263"/>
      <c r="AO951" s="264"/>
      <c r="AP951" s="253"/>
      <c r="AQ951" s="253"/>
      <c r="AR951" s="253"/>
      <c r="AS951" s="253"/>
      <c r="AT951" s="253"/>
      <c r="AU951" s="253"/>
      <c r="AV951" s="253"/>
      <c r="AW951" s="253"/>
      <c r="AX951" s="253"/>
    </row>
    <row r="952" spans="1:50" ht="30" customHeight="1">
      <c r="A952" s="360">
        <v>5</v>
      </c>
      <c r="B952" s="360">
        <v>1</v>
      </c>
      <c r="C952" s="374" t="s">
        <v>554</v>
      </c>
      <c r="D952" s="371"/>
      <c r="E952" s="371"/>
      <c r="F952" s="371"/>
      <c r="G952" s="371"/>
      <c r="H952" s="371"/>
      <c r="I952" s="371"/>
      <c r="J952" s="153">
        <v>7011101008362</v>
      </c>
      <c r="K952" s="154"/>
      <c r="L952" s="154"/>
      <c r="M952" s="154"/>
      <c r="N952" s="154"/>
      <c r="O952" s="154"/>
      <c r="P952" s="142" t="s">
        <v>516</v>
      </c>
      <c r="Q952" s="143"/>
      <c r="R952" s="143"/>
      <c r="S952" s="143"/>
      <c r="T952" s="143"/>
      <c r="U952" s="143"/>
      <c r="V952" s="143"/>
      <c r="W952" s="143"/>
      <c r="X952" s="143"/>
      <c r="Y952" s="144">
        <v>0.681159</v>
      </c>
      <c r="Z952" s="145"/>
      <c r="AA952" s="145"/>
      <c r="AB952" s="146"/>
      <c r="AC952" s="259" t="s">
        <v>513</v>
      </c>
      <c r="AD952" s="259"/>
      <c r="AE952" s="259"/>
      <c r="AF952" s="259"/>
      <c r="AG952" s="259"/>
      <c r="AH952" s="260" t="s">
        <v>494</v>
      </c>
      <c r="AI952" s="261"/>
      <c r="AJ952" s="261"/>
      <c r="AK952" s="261"/>
      <c r="AL952" s="262" t="s">
        <v>494</v>
      </c>
      <c r="AM952" s="263"/>
      <c r="AN952" s="263"/>
      <c r="AO952" s="264"/>
      <c r="AP952" s="253"/>
      <c r="AQ952" s="253"/>
      <c r="AR952" s="253"/>
      <c r="AS952" s="253"/>
      <c r="AT952" s="253"/>
      <c r="AU952" s="253"/>
      <c r="AV952" s="253"/>
      <c r="AW952" s="253"/>
      <c r="AX952" s="253"/>
    </row>
    <row r="953" spans="1:50" ht="30" customHeight="1">
      <c r="A953" s="360">
        <v>6</v>
      </c>
      <c r="B953" s="360">
        <v>1</v>
      </c>
      <c r="C953" s="374" t="s">
        <v>553</v>
      </c>
      <c r="D953" s="371"/>
      <c r="E953" s="371"/>
      <c r="F953" s="371"/>
      <c r="G953" s="371"/>
      <c r="H953" s="371"/>
      <c r="I953" s="371"/>
      <c r="J953" s="153">
        <v>6430001022250</v>
      </c>
      <c r="K953" s="154"/>
      <c r="L953" s="154"/>
      <c r="M953" s="154"/>
      <c r="N953" s="154"/>
      <c r="O953" s="154"/>
      <c r="P953" s="142" t="s">
        <v>517</v>
      </c>
      <c r="Q953" s="143"/>
      <c r="R953" s="143"/>
      <c r="S953" s="143"/>
      <c r="T953" s="143"/>
      <c r="U953" s="143"/>
      <c r="V953" s="143"/>
      <c r="W953" s="143"/>
      <c r="X953" s="143"/>
      <c r="Y953" s="144">
        <v>0.581904</v>
      </c>
      <c r="Z953" s="145"/>
      <c r="AA953" s="145"/>
      <c r="AB953" s="146"/>
      <c r="AC953" s="259" t="s">
        <v>514</v>
      </c>
      <c r="AD953" s="259"/>
      <c r="AE953" s="259"/>
      <c r="AF953" s="259"/>
      <c r="AG953" s="259"/>
      <c r="AH953" s="260" t="s">
        <v>525</v>
      </c>
      <c r="AI953" s="261"/>
      <c r="AJ953" s="261"/>
      <c r="AK953" s="261"/>
      <c r="AL953" s="262" t="s">
        <v>493</v>
      </c>
      <c r="AM953" s="263"/>
      <c r="AN953" s="263"/>
      <c r="AO953" s="264"/>
      <c r="AP953" s="253"/>
      <c r="AQ953" s="253"/>
      <c r="AR953" s="253"/>
      <c r="AS953" s="253"/>
      <c r="AT953" s="253"/>
      <c r="AU953" s="253"/>
      <c r="AV953" s="253"/>
      <c r="AW953" s="253"/>
      <c r="AX953" s="253"/>
    </row>
    <row r="954" spans="1:50" ht="30" customHeight="1">
      <c r="A954" s="360">
        <v>7</v>
      </c>
      <c r="B954" s="360">
        <v>1</v>
      </c>
      <c r="C954" s="374" t="s">
        <v>552</v>
      </c>
      <c r="D954" s="371"/>
      <c r="E954" s="371"/>
      <c r="F954" s="371"/>
      <c r="G954" s="371"/>
      <c r="H954" s="371"/>
      <c r="I954" s="371"/>
      <c r="J954" s="153">
        <v>1010001012983</v>
      </c>
      <c r="K954" s="154"/>
      <c r="L954" s="154"/>
      <c r="M954" s="154"/>
      <c r="N954" s="154"/>
      <c r="O954" s="154"/>
      <c r="P954" s="142" t="s">
        <v>518</v>
      </c>
      <c r="Q954" s="143"/>
      <c r="R954" s="143"/>
      <c r="S954" s="143"/>
      <c r="T954" s="143"/>
      <c r="U954" s="143"/>
      <c r="V954" s="143"/>
      <c r="W954" s="143"/>
      <c r="X954" s="143"/>
      <c r="Y954" s="144">
        <v>0.56349</v>
      </c>
      <c r="Z954" s="145"/>
      <c r="AA954" s="145"/>
      <c r="AB954" s="146"/>
      <c r="AC954" s="259" t="s">
        <v>514</v>
      </c>
      <c r="AD954" s="259"/>
      <c r="AE954" s="259"/>
      <c r="AF954" s="259"/>
      <c r="AG954" s="259"/>
      <c r="AH954" s="260" t="s">
        <v>505</v>
      </c>
      <c r="AI954" s="261"/>
      <c r="AJ954" s="261"/>
      <c r="AK954" s="261"/>
      <c r="AL954" s="262" t="s">
        <v>494</v>
      </c>
      <c r="AM954" s="263"/>
      <c r="AN954" s="263"/>
      <c r="AO954" s="264"/>
      <c r="AP954" s="253"/>
      <c r="AQ954" s="253"/>
      <c r="AR954" s="253"/>
      <c r="AS954" s="253"/>
      <c r="AT954" s="253"/>
      <c r="AU954" s="253"/>
      <c r="AV954" s="253"/>
      <c r="AW954" s="253"/>
      <c r="AX954" s="253"/>
    </row>
    <row r="955" spans="1:50" ht="30" customHeight="1">
      <c r="A955" s="360">
        <v>8</v>
      </c>
      <c r="B955" s="360">
        <v>1</v>
      </c>
      <c r="C955" s="374" t="s">
        <v>519</v>
      </c>
      <c r="D955" s="371"/>
      <c r="E955" s="371"/>
      <c r="F955" s="371"/>
      <c r="G955" s="371"/>
      <c r="H955" s="371"/>
      <c r="I955" s="371"/>
      <c r="J955" s="153">
        <v>8010401005011</v>
      </c>
      <c r="K955" s="154"/>
      <c r="L955" s="154"/>
      <c r="M955" s="154"/>
      <c r="N955" s="154"/>
      <c r="O955" s="154"/>
      <c r="P955" s="142" t="s">
        <v>520</v>
      </c>
      <c r="Q955" s="143"/>
      <c r="R955" s="143"/>
      <c r="S955" s="143"/>
      <c r="T955" s="143"/>
      <c r="U955" s="143"/>
      <c r="V955" s="143"/>
      <c r="W955" s="143"/>
      <c r="X955" s="143"/>
      <c r="Y955" s="144">
        <v>0.494609</v>
      </c>
      <c r="Z955" s="145"/>
      <c r="AA955" s="145"/>
      <c r="AB955" s="146"/>
      <c r="AC955" s="259" t="s">
        <v>514</v>
      </c>
      <c r="AD955" s="259"/>
      <c r="AE955" s="259"/>
      <c r="AF955" s="259"/>
      <c r="AG955" s="259"/>
      <c r="AH955" s="260" t="s">
        <v>494</v>
      </c>
      <c r="AI955" s="261"/>
      <c r="AJ955" s="261"/>
      <c r="AK955" s="261"/>
      <c r="AL955" s="262" t="s">
        <v>494</v>
      </c>
      <c r="AM955" s="263"/>
      <c r="AN955" s="263"/>
      <c r="AO955" s="264"/>
      <c r="AP955" s="253"/>
      <c r="AQ955" s="253"/>
      <c r="AR955" s="253"/>
      <c r="AS955" s="253"/>
      <c r="AT955" s="253"/>
      <c r="AU955" s="253"/>
      <c r="AV955" s="253"/>
      <c r="AW955" s="253"/>
      <c r="AX955" s="253"/>
    </row>
    <row r="956" spans="1:50" ht="30" customHeight="1">
      <c r="A956" s="360">
        <v>9</v>
      </c>
      <c r="B956" s="360">
        <v>1</v>
      </c>
      <c r="C956" s="374" t="s">
        <v>562</v>
      </c>
      <c r="D956" s="371"/>
      <c r="E956" s="371"/>
      <c r="F956" s="371"/>
      <c r="G956" s="371"/>
      <c r="H956" s="371"/>
      <c r="I956" s="371"/>
      <c r="J956" s="153"/>
      <c r="K956" s="154"/>
      <c r="L956" s="154"/>
      <c r="M956" s="154"/>
      <c r="N956" s="154"/>
      <c r="O956" s="154"/>
      <c r="P956" s="142" t="s">
        <v>521</v>
      </c>
      <c r="Q956" s="143"/>
      <c r="R956" s="143"/>
      <c r="S956" s="143"/>
      <c r="T956" s="143"/>
      <c r="U956" s="143"/>
      <c r="V956" s="143"/>
      <c r="W956" s="143"/>
      <c r="X956" s="143"/>
      <c r="Y956" s="144">
        <v>0.4533</v>
      </c>
      <c r="Z956" s="145"/>
      <c r="AA956" s="145"/>
      <c r="AB956" s="146"/>
      <c r="AC956" s="259" t="s">
        <v>514</v>
      </c>
      <c r="AD956" s="259"/>
      <c r="AE956" s="259"/>
      <c r="AF956" s="259"/>
      <c r="AG956" s="259"/>
      <c r="AH956" s="260" t="s">
        <v>494</v>
      </c>
      <c r="AI956" s="261"/>
      <c r="AJ956" s="261"/>
      <c r="AK956" s="261"/>
      <c r="AL956" s="262" t="s">
        <v>494</v>
      </c>
      <c r="AM956" s="263"/>
      <c r="AN956" s="263"/>
      <c r="AO956" s="264"/>
      <c r="AP956" s="253"/>
      <c r="AQ956" s="253"/>
      <c r="AR956" s="253"/>
      <c r="AS956" s="253"/>
      <c r="AT956" s="253"/>
      <c r="AU956" s="253"/>
      <c r="AV956" s="253"/>
      <c r="AW956" s="253"/>
      <c r="AX956" s="253"/>
    </row>
    <row r="957" spans="1:50" ht="30" customHeight="1">
      <c r="A957" s="360">
        <v>10</v>
      </c>
      <c r="B957" s="360">
        <v>1</v>
      </c>
      <c r="C957" s="374" t="s">
        <v>522</v>
      </c>
      <c r="D957" s="371"/>
      <c r="E957" s="371"/>
      <c r="F957" s="371"/>
      <c r="G957" s="371"/>
      <c r="H957" s="371"/>
      <c r="I957" s="371"/>
      <c r="J957" s="153">
        <v>8430001022166</v>
      </c>
      <c r="K957" s="154"/>
      <c r="L957" s="154"/>
      <c r="M957" s="154"/>
      <c r="N957" s="154"/>
      <c r="O957" s="154"/>
      <c r="P957" s="142" t="s">
        <v>523</v>
      </c>
      <c r="Q957" s="143"/>
      <c r="R957" s="143"/>
      <c r="S957" s="143"/>
      <c r="T957" s="143"/>
      <c r="U957" s="143"/>
      <c r="V957" s="143"/>
      <c r="W957" s="143"/>
      <c r="X957" s="143"/>
      <c r="Y957" s="144">
        <v>0.386203</v>
      </c>
      <c r="Z957" s="145"/>
      <c r="AA957" s="145"/>
      <c r="AB957" s="146"/>
      <c r="AC957" s="259" t="s">
        <v>514</v>
      </c>
      <c r="AD957" s="259"/>
      <c r="AE957" s="259"/>
      <c r="AF957" s="259"/>
      <c r="AG957" s="259"/>
      <c r="AH957" s="260" t="s">
        <v>494</v>
      </c>
      <c r="AI957" s="261"/>
      <c r="AJ957" s="261"/>
      <c r="AK957" s="261"/>
      <c r="AL957" s="262" t="s">
        <v>494</v>
      </c>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428</v>
      </c>
      <c r="AQ980" s="373"/>
      <c r="AR980" s="373"/>
      <c r="AS980" s="373"/>
      <c r="AT980" s="373"/>
      <c r="AU980" s="373"/>
      <c r="AV980" s="373"/>
      <c r="AW980" s="373"/>
      <c r="AX980" s="373"/>
    </row>
    <row r="981" spans="1:50" ht="30" customHeight="1">
      <c r="A981" s="360">
        <v>1</v>
      </c>
      <c r="B981" s="360">
        <v>1</v>
      </c>
      <c r="C981" s="374" t="s">
        <v>572</v>
      </c>
      <c r="D981" s="371"/>
      <c r="E981" s="371"/>
      <c r="F981" s="371"/>
      <c r="G981" s="371"/>
      <c r="H981" s="371"/>
      <c r="I981" s="371"/>
      <c r="J981" s="153" t="s">
        <v>566</v>
      </c>
      <c r="K981" s="154"/>
      <c r="L981" s="154"/>
      <c r="M981" s="154"/>
      <c r="N981" s="154"/>
      <c r="O981" s="154"/>
      <c r="P981" s="142" t="s">
        <v>573</v>
      </c>
      <c r="Q981" s="143"/>
      <c r="R981" s="143"/>
      <c r="S981" s="143"/>
      <c r="T981" s="143"/>
      <c r="U981" s="143"/>
      <c r="V981" s="143"/>
      <c r="W981" s="143"/>
      <c r="X981" s="143"/>
      <c r="Y981" s="144">
        <v>0.007981</v>
      </c>
      <c r="Z981" s="145"/>
      <c r="AA981" s="145"/>
      <c r="AB981" s="146"/>
      <c r="AC981" s="259" t="s">
        <v>441</v>
      </c>
      <c r="AD981" s="259"/>
      <c r="AE981" s="259"/>
      <c r="AF981" s="259"/>
      <c r="AG981" s="259"/>
      <c r="AH981" s="260" t="s">
        <v>566</v>
      </c>
      <c r="AI981" s="261"/>
      <c r="AJ981" s="261"/>
      <c r="AK981" s="261"/>
      <c r="AL981" s="262" t="s">
        <v>566</v>
      </c>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428</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428</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1" t="s">
        <v>427</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27"/>
      <c r="E1080" s="169" t="s">
        <v>379</v>
      </c>
      <c r="F1080" s="827"/>
      <c r="G1080" s="827"/>
      <c r="H1080" s="827"/>
      <c r="I1080" s="827"/>
      <c r="J1080" s="169" t="s">
        <v>389</v>
      </c>
      <c r="K1080" s="169"/>
      <c r="L1080" s="169"/>
      <c r="M1080" s="169"/>
      <c r="N1080" s="169"/>
      <c r="O1080" s="169"/>
      <c r="P1080" s="273" t="s">
        <v>31</v>
      </c>
      <c r="Q1080" s="273"/>
      <c r="R1080" s="273"/>
      <c r="S1080" s="273"/>
      <c r="T1080" s="273"/>
      <c r="U1080" s="273"/>
      <c r="V1080" s="273"/>
      <c r="W1080" s="273"/>
      <c r="X1080" s="273"/>
      <c r="Y1080" s="169" t="s">
        <v>392</v>
      </c>
      <c r="Z1080" s="827"/>
      <c r="AA1080" s="827"/>
      <c r="AB1080" s="827"/>
      <c r="AC1080" s="169" t="s">
        <v>352</v>
      </c>
      <c r="AD1080" s="169"/>
      <c r="AE1080" s="169"/>
      <c r="AF1080" s="169"/>
      <c r="AG1080" s="169"/>
      <c r="AH1080" s="273" t="s">
        <v>369</v>
      </c>
      <c r="AI1080" s="282"/>
      <c r="AJ1080" s="282"/>
      <c r="AK1080" s="282"/>
      <c r="AL1080" s="282" t="s">
        <v>23</v>
      </c>
      <c r="AM1080" s="282"/>
      <c r="AN1080" s="282"/>
      <c r="AO1080" s="828"/>
      <c r="AP1080" s="373" t="s">
        <v>429</v>
      </c>
      <c r="AQ1080" s="373"/>
      <c r="AR1080" s="373"/>
      <c r="AS1080" s="373"/>
      <c r="AT1080" s="373"/>
      <c r="AU1080" s="373"/>
      <c r="AV1080" s="373"/>
      <c r="AW1080" s="373"/>
      <c r="AX1080" s="373"/>
    </row>
    <row r="1081" spans="1:50" ht="30.75" customHeight="1" hidden="1">
      <c r="A1081" s="360">
        <v>1</v>
      </c>
      <c r="B1081" s="360">
        <v>1</v>
      </c>
      <c r="C1081" s="830"/>
      <c r="D1081" s="830"/>
      <c r="E1081" s="829"/>
      <c r="F1081" s="829"/>
      <c r="G1081" s="829"/>
      <c r="H1081" s="829"/>
      <c r="I1081" s="829"/>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0"/>
      <c r="D1082" s="830"/>
      <c r="E1082" s="829"/>
      <c r="F1082" s="829"/>
      <c r="G1082" s="829"/>
      <c r="H1082" s="829"/>
      <c r="I1082" s="82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0"/>
      <c r="D1083" s="830"/>
      <c r="E1083" s="829"/>
      <c r="F1083" s="829"/>
      <c r="G1083" s="829"/>
      <c r="H1083" s="829"/>
      <c r="I1083" s="82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0"/>
      <c r="D1084" s="830"/>
      <c r="E1084" s="829"/>
      <c r="F1084" s="829"/>
      <c r="G1084" s="829"/>
      <c r="H1084" s="829"/>
      <c r="I1084" s="82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0"/>
      <c r="D1085" s="830"/>
      <c r="E1085" s="829"/>
      <c r="F1085" s="829"/>
      <c r="G1085" s="829"/>
      <c r="H1085" s="829"/>
      <c r="I1085" s="82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0"/>
      <c r="D1086" s="830"/>
      <c r="E1086" s="829"/>
      <c r="F1086" s="829"/>
      <c r="G1086" s="829"/>
      <c r="H1086" s="829"/>
      <c r="I1086" s="82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0"/>
      <c r="D1087" s="830"/>
      <c r="E1087" s="829"/>
      <c r="F1087" s="829"/>
      <c r="G1087" s="829"/>
      <c r="H1087" s="829"/>
      <c r="I1087" s="82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0"/>
      <c r="D1088" s="830"/>
      <c r="E1088" s="829"/>
      <c r="F1088" s="829"/>
      <c r="G1088" s="829"/>
      <c r="H1088" s="829"/>
      <c r="I1088" s="82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0"/>
      <c r="D1089" s="830"/>
      <c r="E1089" s="829"/>
      <c r="F1089" s="829"/>
      <c r="G1089" s="829"/>
      <c r="H1089" s="829"/>
      <c r="I1089" s="82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0"/>
      <c r="D1090" s="830"/>
      <c r="E1090" s="829"/>
      <c r="F1090" s="829"/>
      <c r="G1090" s="829"/>
      <c r="H1090" s="829"/>
      <c r="I1090" s="82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0"/>
      <c r="D1091" s="830"/>
      <c r="E1091" s="829"/>
      <c r="F1091" s="829"/>
      <c r="G1091" s="829"/>
      <c r="H1091" s="829"/>
      <c r="I1091" s="82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0"/>
      <c r="D1092" s="830"/>
      <c r="E1092" s="829"/>
      <c r="F1092" s="829"/>
      <c r="G1092" s="829"/>
      <c r="H1092" s="829"/>
      <c r="I1092" s="82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0"/>
      <c r="D1093" s="830"/>
      <c r="E1093" s="829"/>
      <c r="F1093" s="829"/>
      <c r="G1093" s="829"/>
      <c r="H1093" s="829"/>
      <c r="I1093" s="82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0"/>
      <c r="D1094" s="830"/>
      <c r="E1094" s="829"/>
      <c r="F1094" s="829"/>
      <c r="G1094" s="829"/>
      <c r="H1094" s="829"/>
      <c r="I1094" s="82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0"/>
      <c r="D1095" s="830"/>
      <c r="E1095" s="829"/>
      <c r="F1095" s="829"/>
      <c r="G1095" s="829"/>
      <c r="H1095" s="829"/>
      <c r="I1095" s="82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0"/>
      <c r="D1096" s="830"/>
      <c r="E1096" s="829"/>
      <c r="F1096" s="829"/>
      <c r="G1096" s="829"/>
      <c r="H1096" s="829"/>
      <c r="I1096" s="82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0"/>
      <c r="D1097" s="830"/>
      <c r="E1097" s="829"/>
      <c r="F1097" s="829"/>
      <c r="G1097" s="829"/>
      <c r="H1097" s="829"/>
      <c r="I1097" s="82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0"/>
      <c r="D1098" s="830"/>
      <c r="E1098" s="187"/>
      <c r="F1098" s="829"/>
      <c r="G1098" s="829"/>
      <c r="H1098" s="829"/>
      <c r="I1098" s="82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0"/>
      <c r="D1099" s="830"/>
      <c r="E1099" s="829"/>
      <c r="F1099" s="829"/>
      <c r="G1099" s="829"/>
      <c r="H1099" s="829"/>
      <c r="I1099" s="82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0"/>
      <c r="D1100" s="830"/>
      <c r="E1100" s="829"/>
      <c r="F1100" s="829"/>
      <c r="G1100" s="829"/>
      <c r="H1100" s="829"/>
      <c r="I1100" s="82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0"/>
      <c r="D1101" s="830"/>
      <c r="E1101" s="829"/>
      <c r="F1101" s="829"/>
      <c r="G1101" s="829"/>
      <c r="H1101" s="829"/>
      <c r="I1101" s="82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0"/>
      <c r="D1102" s="830"/>
      <c r="E1102" s="829"/>
      <c r="F1102" s="829"/>
      <c r="G1102" s="829"/>
      <c r="H1102" s="829"/>
      <c r="I1102" s="82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0"/>
      <c r="D1103" s="830"/>
      <c r="E1103" s="829"/>
      <c r="F1103" s="829"/>
      <c r="G1103" s="829"/>
      <c r="H1103" s="829"/>
      <c r="I1103" s="82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0"/>
      <c r="D1104" s="830"/>
      <c r="E1104" s="829"/>
      <c r="F1104" s="829"/>
      <c r="G1104" s="829"/>
      <c r="H1104" s="829"/>
      <c r="I1104" s="82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0"/>
      <c r="D1105" s="830"/>
      <c r="E1105" s="829"/>
      <c r="F1105" s="829"/>
      <c r="G1105" s="829"/>
      <c r="H1105" s="829"/>
      <c r="I1105" s="82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0"/>
      <c r="D1106" s="830"/>
      <c r="E1106" s="829"/>
      <c r="F1106" s="829"/>
      <c r="G1106" s="829"/>
      <c r="H1106" s="829"/>
      <c r="I1106" s="82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0"/>
      <c r="D1107" s="830"/>
      <c r="E1107" s="829"/>
      <c r="F1107" s="829"/>
      <c r="G1107" s="829"/>
      <c r="H1107" s="829"/>
      <c r="I1107" s="82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0"/>
      <c r="D1108" s="830"/>
      <c r="E1108" s="829"/>
      <c r="F1108" s="829"/>
      <c r="G1108" s="829"/>
      <c r="H1108" s="829"/>
      <c r="I1108" s="82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0"/>
      <c r="D1109" s="830"/>
      <c r="E1109" s="829"/>
      <c r="F1109" s="829"/>
      <c r="G1109" s="829"/>
      <c r="H1109" s="829"/>
      <c r="I1109" s="82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0"/>
      <c r="D1110" s="830"/>
      <c r="E1110" s="829"/>
      <c r="F1110" s="829"/>
      <c r="G1110" s="829"/>
      <c r="H1110" s="829"/>
      <c r="I1110" s="82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18" manualBreakCount="18">
    <brk id="153" max="49" man="1"/>
    <brk id="192" max="49" man="1"/>
    <brk id="230" max="49" man="1"/>
    <brk id="273" max="49" man="1"/>
    <brk id="312" max="49" man="1"/>
    <brk id="350" max="49" man="1"/>
    <brk id="393" max="49" man="1"/>
    <brk id="436" max="49" man="1"/>
    <brk id="480" max="49" man="1"/>
    <brk id="518" max="49" man="1"/>
    <brk id="559" max="49" man="1"/>
    <brk id="598" max="49" man="1"/>
    <brk id="637" max="49" man="1"/>
    <brk id="680" max="49" man="1"/>
    <brk id="718" max="49" man="1"/>
    <brk id="811" max="49" man="1"/>
    <brk id="945"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437</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補助</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2016-06-22T02:43:43Z</dcterms:created>
  <dcterms:modified xsi:type="dcterms:W3CDTF">2016-08-31T12:34:40Z</dcterms:modified>
  <cp:category/>
  <cp:version/>
  <cp:contentType/>
  <cp:contentStatus/>
</cp:coreProperties>
</file>