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<sst xmlns="http://schemas.openxmlformats.org/spreadsheetml/2006/main" count="2046" uniqueCount="505">
  <si>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</si>
  <si>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</si>
  <si>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</si>
  <si>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</si>
  <si>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</si>
  <si>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</si>
  <si>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</si>
  <si>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</si>
  <si>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</si>
  <si>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</si>
  <si>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</si>
  <si>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</si>
  <si>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</si>
  <si>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</si>
  <si>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</si>
  <si>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</si>
  <si>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</si>
  <si>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</si>
  <si>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</si>
  <si>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</si>
  <si>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</si>
  <si>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</si>
  <si>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</si>
  <si>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</si>
  <si>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</si>
  <si>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</si>
  <si>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</si>
  <si>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</si>
  <si>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</si>
  <si>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</si>
  <si>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</si>
  <si>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</si>
  <si>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</si>
  <si>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</si>
  <si>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</si>
  <si>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</si>
  <si>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</si>
  <si>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</si>
  <si>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</si>
  <si>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</si>
  <si>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</si>
  <si>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</si>
  <si>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</si>
  <si>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</si>
  <si>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</si>
  <si>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</si>
  <si>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</si>
  <si>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</si>
  <si>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</si>
  <si>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</si>
  <si>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</si>
  <si>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</si>
  <si>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</si>
  <si>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</si>
  <si>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</si>
  <si>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</si>
  <si>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</si>
  <si>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</si>
  <si>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</si>
  <si>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</si>
  <si>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</si>
  <si>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</si>
  <si>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</si>
  <si>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</si>
  <si>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</si>
  <si>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</si>
  <si>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</si>
  <si>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</si>
  <si>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</si>
  <si>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</si>
  <si>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</si>
  <si>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</si>
  <si>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</si>
  <si>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</si>
  <si>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</si>
  <si>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</si>
  <si>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</si>
  <si>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</si>
  <si>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</si>
  <si>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</si>
  <si>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</si>
  <si>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</si>
  <si>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</si>
  <si>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</si>
  <si>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</si>
  <si>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</si>
  <si>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</si>
  <si>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</si>
  <si>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</si>
  <si>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</si>
  <si>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</si>
  <si>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</si>
  <si>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</si>
  <si>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</si>
  <si>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</si>
  <si>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</si>
  <si>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</si>
  <si>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</si>
  <si>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</si>
  <si>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</si>
  <si>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</si>
  <si>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</si>
  <si>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</si>
  <si>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</si>
  <si>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</si>
  <si>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</si>
  <si>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</si>
  <si>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</si>
  <si>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</si>
  <si>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</si>
  <si>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</si>
  <si>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</si>
  <si>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</si>
  <si>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</si>
  <si>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</si>
  <si>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</si>
  <si>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</si>
  <si>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</si>
  <si>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</si>
  <si>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</si>
  <si>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</si>
  <si>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</si>
  <si>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</si>
  <si>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</si>
  <si>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</si>
  <si>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</si>
  <si>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</si>
  <si>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</si>
  <si>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</si>
  <si>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</si>
  <si>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</si>
  <si>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</si>
  <si>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</si>
  <si>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</si>
  <si>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</si>
  <si>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</si>
  <si>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</si>
  <si>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</si>
  <si>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</si>
  <si>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</si>
  <si>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</si>
  <si>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</si>
  <si>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</si>
  <si>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</si>
  <si>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</si>
  <si>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</si>
  <si>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</si>
  <si>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</si>
  <si>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</si>
  <si>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</si>
  <si>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</si>
  <si>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</si>
  <si>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</si>
  <si>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</si>
  <si>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</si>
  <si>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</si>
  <si>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</si>
  <si>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</si>
  <si>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</si>
  <si>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</si>
  <si>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</si>
  <si>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</si>
  <si>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</si>
  <si>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</si>
  <si>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</si>
  <si>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</si>
  <si>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</si>
  <si>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</si>
  <si>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</si>
  <si>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</si>
  <si>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</si>
  <si>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</si>
  <si>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</si>
  <si>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</si>
  <si>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</si>
  <si>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</si>
  <si>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</si>
  <si>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</si>
  <si>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</si>
  <si>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</si>
  <si>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</si>
  <si>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</si>
  <si>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</si>
  <si>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</si>
  <si>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</si>
  <si>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</si>
  <si>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</si>
  <si>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</si>
  <si>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</si>
  <si>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</si>
  <si>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</si>
  <si>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</si>
  <si>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</si>
  <si>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</si>
  <si>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</si>
  <si>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</si>
  <si>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</si>
  <si>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</si>
  <si>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</si>
  <si>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</si>
  <si>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</si>
  <si>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</si>
  <si>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</si>
  <si>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</si>
  <si>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</si>
  <si>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</si>
  <si>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</si>
  <si>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</si>
  <si>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</si>
  <si>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</si>
  <si>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</si>
  <si>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</si>
  <si>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</si>
  <si>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</si>
  <si>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</si>
  <si>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</si>
  <si>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</si>
  <si>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</si>
  <si>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</si>
  <si>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</si>
  <si>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</si>
  <si>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</si>
  <si>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</si>
  <si>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</si>
  <si>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</si>
  <si>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</si>
  <si>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</si>
  <si>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</si>
  <si>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</si>
  <si>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</si>
  <si>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</si>
  <si>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</si>
  <si>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</si>
  <si>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</si>
  <si>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</si>
  <si>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</si>
  <si>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</si>
  <si>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</si>
  <si>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</si>
  <si>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</si>
  <si>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</si>
  <si>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</si>
  <si>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</si>
  <si>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</si>
  <si>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</si>
  <si>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</si>
  <si>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</si>
  <si>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</si>
  <si>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</si>
  <si>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</si>
  <si>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</si>
  <si>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</si>
  <si>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</si>
  <si>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</si>
  <si>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</si>
  <si>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</si>
  <si>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</si>
  <si>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</si>
  <si>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</si>
  <si>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</si>
  <si>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</si>
  <si>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</si>
  <si>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</si>
  <si>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</si>
  <si>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</si>
  <si>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</si>
  <si>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</si>
  <si>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</si>
  <si>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</si>
  <si>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</si>
  <si>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</si>
  <si>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</si>
  <si>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</si>
  <si>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</si>
  <si>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</si>
  <si>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</si>
  <si>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</si>
  <si>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</si>
  <si>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</si>
  <si>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</si>
  <si>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</si>
  <si>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</si>
  <si>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</si>
  <si>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</si>
  <si>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</si>
  <si>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</si>
  <si>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</si>
  <si>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</si>
  <si>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</si>
  <si>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</si>
  <si>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</si>
  <si>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</si>
  <si>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</si>
  <si>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</si>
  <si>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</si>
  <si>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</si>
  <si>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</si>
  <si>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</si>
  <si>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</si>
  <si>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</si>
  <si>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</si>
  <si>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</si>
  <si>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</si>
  <si>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</si>
  <si>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</si>
  <si>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</si>
  <si>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</si>
  <si>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</si>
  <si>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</si>
  <si>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</si>
  <si>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</si>
  <si>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</si>
  <si>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</si>
  <si>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</si>
  <si>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</si>
  <si>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</si>
  <si>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</si>
  <si>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</si>
  <si>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</si>
  <si>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</si>
  <si>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</si>
  <si>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</si>
  <si>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</si>
  <si>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</si>
  <si>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</si>
  <si>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</si>
  <si>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</si>
  <si>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</si>
  <si>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</si>
  <si>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</si>
  <si>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</si>
  <si>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</si>
  <si>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</si>
  <si>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</si>
  <si>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</si>
  <si>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</si>
  <si>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</si>
  <si>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</si>
  <si>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</si>
  <si>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</si>
  <si>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</si>
  <si>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</si>
  <si>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</si>
  <si>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</si>
  <si>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</si>
  <si>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</si>
  <si>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</si>
  <si>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</si>
  <si>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</si>
  <si>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</si>
  <si>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</si>
  <si>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</si>
  <si>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</si>
  <si>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</si>
  <si>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</si>
  <si>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</si>
  <si>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</si>
  <si>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</si>
  <si>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</si>
  <si>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</si>
  <si>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</si>
  <si>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</si>
  <si>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</si>
  <si>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</si>
  <si>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</si>
  <si>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</si>
  <si>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</si>
  <si>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</si>
  <si>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</si>
  <si>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</si>
  <si>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</si>
  <si>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</si>
  <si>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</si>
  <si>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</si>
  <si>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</si>
  <si>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</si>
  <si>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</si>
  <si>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</si>
  <si>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</si>
  <si>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</si>
  <si>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</si>
  <si>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</si>
  <si>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</si>
  <si>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</si>
  <si>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</si>
  <si>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</si>
  <si>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</si>
  <si>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</si>
  <si>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</si>
  <si>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</si>
  <si>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</si>
  <si>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</si>
  <si>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</si>
  <si>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</si>
  <si>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</si>
  <si>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</si>
  <si>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</si>
  <si>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</si>
  <si>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</si>
  <si>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</si>
  <si>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</si>
  <si>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</si>
  <si>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</si>
  <si>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</si>
  <si>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</si>
  <si>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</si>
  <si>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</si>
  <si>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</si>
  <si>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</si>
  <si>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</si>
  <si>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</si>
  <si>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</si>
  <si>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</si>
  <si>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</si>
  <si>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</si>
  <si>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</si>
  <si>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</si>
  <si>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</si>
  <si>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</si>
  <si>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</si>
  <si>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</si>
  <si>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</si>
  <si>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</si>
  <si>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</si>
  <si>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</si>
  <si>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</si>
  <si>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</si>
  <si>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</si>
  <si>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</si>
  <si>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</si>
  <si>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</si>
  <si>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</si>
  <si>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</si>
  <si>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</si>
  <si>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</si>
  <si>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</si>
  <si>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</si>
  <si>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迎賓館施設整備に必要な経費</t>
  </si>
  <si>
    <t>迎賓館</t>
  </si>
  <si>
    <t>庶務課</t>
  </si>
  <si>
    <t>庶務課長　春山　勝</t>
  </si>
  <si>
    <t>○</t>
  </si>
  <si>
    <t>官公庁施設の建設等に関する法律</t>
  </si>
  <si>
    <t>官公庁施設の建設等に関する法律第九条に基づく営繕計画書</t>
  </si>
  <si>
    <t>-</t>
  </si>
  <si>
    <t>-</t>
  </si>
  <si>
    <t>迎賓施設としての機能を維持するために必要となる経年劣化等の不具合による改修等であるため。</t>
  </si>
  <si>
    <t>経年劣化等の不具合による迎賓施設の改修工事</t>
  </si>
  <si>
    <t>件</t>
  </si>
  <si>
    <t>施設施工旅費</t>
  </si>
  <si>
    <t>施設施工庁費</t>
  </si>
  <si>
    <t>施設整備費</t>
  </si>
  <si>
    <t>‐</t>
  </si>
  <si>
    <t>国公賓の接遇で使用する施設であるため、国で維持管理を行う必要がある。</t>
  </si>
  <si>
    <t>同上</t>
  </si>
  <si>
    <t>国公賓等の接遇の実施に伴う支障がないように今後も順次施設の改修、整備を進めていく。</t>
  </si>
  <si>
    <t>本館宿泊室内装等改修工事</t>
  </si>
  <si>
    <t>（有）修復研究所二十一</t>
  </si>
  <si>
    <t>随意契約
（企画競争）</t>
  </si>
  <si>
    <t>小林絵画修復工房</t>
  </si>
  <si>
    <t>（株）竹中工務店</t>
  </si>
  <si>
    <t>一般競争入札</t>
  </si>
  <si>
    <t>赤坂迎賓館の天井絵画について、試験修復の成果を活用し修復事業を実施。また、宿泊室の内装等について、経年劣化の建具等の改修を実施。京都迎賓館は、消防無線設備の改修工事を実施。</t>
  </si>
  <si>
    <t>消防無線設備改修工事（京都）</t>
  </si>
  <si>
    <t>菱星システム（株）</t>
  </si>
  <si>
    <t>随意契約
（その他）</t>
  </si>
  <si>
    <t>消防無線設備改修工事（京都）</t>
  </si>
  <si>
    <t>-</t>
  </si>
  <si>
    <t>A.（有）修復研究所二十一</t>
  </si>
  <si>
    <t>B.小林絵画修復工房</t>
  </si>
  <si>
    <t>C.（株）竹中工務店</t>
  </si>
  <si>
    <t>D.菱星システム（株）</t>
  </si>
  <si>
    <t>赤坂迎賓館は、国宝に指定されているものの昭和４９年の開館より４０年以上が経過しており、建築、電気、機械設備については一部改修を行っているものの経年劣化が進み、故障等が頻繁に発生し、また、部品等の調達も難しくなっており、接遇を実施するにあたり重大な支障が生じる恐れがある。また、京都迎賓館では、開館から１０年以上が経過し、既設置済み設備の部品の調達が困難となっており、接遇を実施するにあたり重大な支障が生じる恐れがある。そのため、必要な改修工事等を実施することにより、接遇体制に万全を期すもの。</t>
  </si>
  <si>
    <t>-</t>
  </si>
  <si>
    <t>従来より緊急度、不具合の頻度（耐用年数）等を考慮し、必要最小限の改修等を行っており、今後も迎賓施設の機能を維持するために改修等を行っていく。</t>
  </si>
  <si>
    <t>有</t>
  </si>
  <si>
    <t>支出先等については支出委任をしている国土交通省で一般競争入札を行っており、競争性の確保、コスト削減に努めている。一般競争入札に適さず随意契約となってしまうものについては、作業内容の精査等を行うことで事業の適正化を図っている。</t>
  </si>
  <si>
    <t>専門的な知識及び技術を要するため、一般競争入札に適さず随意契約となってしまうものについては、作業内容の精査等を行うことで事業の適正化を図っている。</t>
  </si>
  <si>
    <t>－</t>
  </si>
  <si>
    <t>天井絵画修復</t>
  </si>
  <si>
    <t>国公賓等の接遇を適切に行うために必要な改修工事等を実施している。</t>
  </si>
  <si>
    <t>同上</t>
  </si>
  <si>
    <t>支出先等については支出委任をしている国土交通省で一般競争入札を行っており、競争性の確保、コスト削減に努めている。専門的な知識及び技術を要するため、一般競争入札に適さず随意契約となってしまうものについては、作業内容の精査等を行うことで事業の適正化を図っている。</t>
  </si>
  <si>
    <t>各国賓客の招待外交の表舞台に相応しい施設としての機能を維持するため、接遇等の予定に支障のないよう中長期的な設備計画に基づき、当該年度に合致した施設の整備を計画的に行う。</t>
  </si>
  <si>
    <t>当該年度に合致した施設整備の実施割合</t>
  </si>
  <si>
    <t>件</t>
  </si>
  <si>
    <t>-</t>
  </si>
  <si>
    <t>執行額／件数　　　　　　　　　　　　　　</t>
  </si>
  <si>
    <t>百万円</t>
  </si>
  <si>
    <t>125/2</t>
  </si>
  <si>
    <t>80/5</t>
  </si>
  <si>
    <t>135/5</t>
  </si>
  <si>
    <t>369/6</t>
  </si>
  <si>
    <t>-</t>
  </si>
  <si>
    <t>支出先の選定は、支出委任先の国土交通省において一般競争入札を行うことにより競争性の確保をし、コスト削減にも努めている。また、専門的な知識及び技術を要するため、一般競争入札に適さず随意契約（企画競争等）となってしまうものについては、作業内容の精査等を行うことで事業の適正化を図っている。改修工事は工事の範囲を最小限に留めつつも、接遇の際に支障がないよう改修を行う必要がある。</t>
  </si>
  <si>
    <r>
      <rPr>
        <sz val="11"/>
        <rFont val="ＭＳ Ｐゴシック"/>
        <family val="3"/>
      </rPr>
      <t>000</t>
    </r>
    <r>
      <rPr>
        <sz val="11"/>
        <rFont val="ＭＳ Ｐゴシック"/>
        <family val="3"/>
      </rPr>
      <t>3</t>
    </r>
  </si>
  <si>
    <r>
      <rPr>
        <sz val="11"/>
        <rFont val="ＭＳ Ｐゴシック"/>
        <family val="3"/>
      </rPr>
      <t>0</t>
    </r>
    <r>
      <rPr>
        <sz val="11"/>
        <rFont val="ＭＳ Ｐゴシック"/>
        <family val="3"/>
      </rPr>
      <t>155</t>
    </r>
  </si>
  <si>
    <r>
      <rPr>
        <sz val="11"/>
        <rFont val="ＭＳ Ｐゴシック"/>
        <family val="3"/>
      </rPr>
      <t>0</t>
    </r>
    <r>
      <rPr>
        <sz val="11"/>
        <rFont val="ＭＳ Ｐゴシック"/>
        <family val="3"/>
      </rPr>
      <t>149</t>
    </r>
  </si>
  <si>
    <r>
      <rPr>
        <sz val="11"/>
        <rFont val="ＭＳ Ｐゴシック"/>
        <family val="3"/>
      </rPr>
      <t>0</t>
    </r>
    <r>
      <rPr>
        <sz val="11"/>
        <rFont val="ＭＳ Ｐゴシック"/>
        <family val="3"/>
      </rPr>
      <t>142</t>
    </r>
  </si>
  <si>
    <r>
      <rPr>
        <sz val="11"/>
        <rFont val="ＭＳ Ｐゴシック"/>
        <family val="3"/>
      </rPr>
      <t>0</t>
    </r>
    <r>
      <rPr>
        <sz val="11"/>
        <rFont val="ＭＳ Ｐゴシック"/>
        <family val="3"/>
      </rPr>
      <t>141</t>
    </r>
  </si>
  <si>
    <r>
      <rPr>
        <sz val="11"/>
        <rFont val="ＭＳ Ｐゴシック"/>
        <family val="3"/>
      </rPr>
      <t>0</t>
    </r>
    <r>
      <rPr>
        <sz val="11"/>
        <rFont val="ＭＳ Ｐゴシック"/>
        <family val="3"/>
      </rPr>
      <t>156</t>
    </r>
  </si>
  <si>
    <t>事業の有効性・効果について適切に検証するとともに、引き続き予算の効率的執行に努め、国賓等の接遇に支障が生じないよう施設整備計画に基づいた概算要求を行うこと。さらに、平成２８年度から実施される赤坂迎賓館及び京都迎賓館の一般参観に関する施設整備や改修についても、一般参観に支障のない範囲における最適な整備計画を策定の上、概算要求に反映させること。</t>
  </si>
  <si>
    <t>予定価格が類推される恐れがあることから落札率未記載</t>
  </si>
  <si>
    <t>事業内容を適切に検証し、予算の効率的執行に努めたうえで、国賓等の接遇に支障が生じないよう、また、一般公開の実施を踏まえて施設整備計画に基づいた概算要求を行った。</t>
  </si>
  <si>
    <t>現状通り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</si>
</sst>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1" xfId="0" applyFont="1" applyFill="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719</xdr:row>
      <xdr:rowOff>38100</xdr:rowOff>
    </xdr:from>
    <xdr:to>
      <xdr:col>49</xdr:col>
      <xdr:colOff>333375</xdr:colOff>
      <xdr:row>750</xdr:row>
      <xdr:rowOff>190500</xdr:rowOff>
    </xdr:to>
    <xdr:pic>
      <xdr:nvPicPr>
        <xdr:cNvPr id="1" name="図 9"/>
        <xdr:cNvPicPr preferRelativeResize="1">
          <a:picLocks noChangeAspect="1"/>
        </xdr:cNvPicPr>
      </xdr:nvPicPr>
      <xdr:blipFill>
        <a:blip r:embed="rId1"/>
        <a:stretch>
          <a:fillRect/>
        </a:stretch>
      </xdr:blipFill>
      <xdr:spPr>
        <a:xfrm>
          <a:off x="1371600" y="32842200"/>
          <a:ext cx="8763000" cy="11077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8" t="s">
        <v>410</v>
      </c>
      <c r="AR2" s="788"/>
      <c r="AS2" s="43">
        <f>IF(OR(AQ2="　",AQ2=""),"","-")</f>
      </c>
      <c r="AT2" s="789">
        <v>148</v>
      </c>
      <c r="AU2" s="789"/>
      <c r="AV2" s="44">
        <f>IF(AW2="","","-")</f>
      </c>
      <c r="AW2" s="790"/>
      <c r="AX2" s="790"/>
    </row>
    <row r="3" spans="1:50" ht="21" customHeight="1" thickBot="1">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436</v>
      </c>
      <c r="AK3" s="714"/>
      <c r="AL3" s="714"/>
      <c r="AM3" s="714"/>
      <c r="AN3" s="714"/>
      <c r="AO3" s="714"/>
      <c r="AP3" s="714"/>
      <c r="AQ3" s="714"/>
      <c r="AR3" s="714"/>
      <c r="AS3" s="714"/>
      <c r="AT3" s="714"/>
      <c r="AU3" s="714"/>
      <c r="AV3" s="714"/>
      <c r="AW3" s="714"/>
      <c r="AX3" s="24" t="s">
        <v>74</v>
      </c>
    </row>
    <row r="4" spans="1:50" ht="24.75" customHeight="1">
      <c r="A4" s="552" t="s">
        <v>29</v>
      </c>
      <c r="B4" s="553"/>
      <c r="C4" s="553"/>
      <c r="D4" s="553"/>
      <c r="E4" s="553"/>
      <c r="F4" s="553"/>
      <c r="G4" s="530" t="s">
        <v>437</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438</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7" t="s">
        <v>163</v>
      </c>
      <c r="H5" s="698"/>
      <c r="I5" s="698"/>
      <c r="J5" s="698"/>
      <c r="K5" s="698"/>
      <c r="L5" s="698"/>
      <c r="M5" s="699" t="s">
        <v>75</v>
      </c>
      <c r="N5" s="700"/>
      <c r="O5" s="700"/>
      <c r="P5" s="700"/>
      <c r="Q5" s="700"/>
      <c r="R5" s="701"/>
      <c r="S5" s="702" t="s">
        <v>140</v>
      </c>
      <c r="T5" s="698"/>
      <c r="U5" s="698"/>
      <c r="V5" s="698"/>
      <c r="W5" s="698"/>
      <c r="X5" s="703"/>
      <c r="Y5" s="546" t="s">
        <v>3</v>
      </c>
      <c r="Z5" s="281"/>
      <c r="AA5" s="281"/>
      <c r="AB5" s="281"/>
      <c r="AC5" s="281"/>
      <c r="AD5" s="282"/>
      <c r="AE5" s="547" t="s">
        <v>439</v>
      </c>
      <c r="AF5" s="547"/>
      <c r="AG5" s="547"/>
      <c r="AH5" s="547"/>
      <c r="AI5" s="547"/>
      <c r="AJ5" s="547"/>
      <c r="AK5" s="547"/>
      <c r="AL5" s="547"/>
      <c r="AM5" s="547"/>
      <c r="AN5" s="547"/>
      <c r="AO5" s="547"/>
      <c r="AP5" s="548"/>
      <c r="AQ5" s="549" t="s">
        <v>440</v>
      </c>
      <c r="AR5" s="550"/>
      <c r="AS5" s="550"/>
      <c r="AT5" s="550"/>
      <c r="AU5" s="550"/>
      <c r="AV5" s="550"/>
      <c r="AW5" s="550"/>
      <c r="AX5" s="551"/>
    </row>
    <row r="6" spans="1:50" ht="39" customHeight="1">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442</v>
      </c>
      <c r="H7" s="325"/>
      <c r="I7" s="325"/>
      <c r="J7" s="325"/>
      <c r="K7" s="325"/>
      <c r="L7" s="325"/>
      <c r="M7" s="325"/>
      <c r="N7" s="325"/>
      <c r="O7" s="325"/>
      <c r="P7" s="325"/>
      <c r="Q7" s="325"/>
      <c r="R7" s="325"/>
      <c r="S7" s="325"/>
      <c r="T7" s="325"/>
      <c r="U7" s="325"/>
      <c r="V7" s="325"/>
      <c r="W7" s="325"/>
      <c r="X7" s="326"/>
      <c r="Y7" s="802" t="s">
        <v>5</v>
      </c>
      <c r="Z7" s="307"/>
      <c r="AA7" s="307"/>
      <c r="AB7" s="307"/>
      <c r="AC7" s="307"/>
      <c r="AD7" s="803"/>
      <c r="AE7" s="793" t="s">
        <v>443</v>
      </c>
      <c r="AF7" s="794"/>
      <c r="AG7" s="794"/>
      <c r="AH7" s="794"/>
      <c r="AI7" s="794"/>
      <c r="AJ7" s="794"/>
      <c r="AK7" s="794"/>
      <c r="AL7" s="794"/>
      <c r="AM7" s="794"/>
      <c r="AN7" s="794"/>
      <c r="AO7" s="794"/>
      <c r="AP7" s="794"/>
      <c r="AQ7" s="794"/>
      <c r="AR7" s="794"/>
      <c r="AS7" s="794"/>
      <c r="AT7" s="794"/>
      <c r="AU7" s="794"/>
      <c r="AV7" s="794"/>
      <c r="AW7" s="794"/>
      <c r="AX7" s="795"/>
    </row>
    <row r="8" spans="1:50" ht="53.25" customHeight="1">
      <c r="A8" s="321" t="s">
        <v>367</v>
      </c>
      <c r="B8" s="322"/>
      <c r="C8" s="322"/>
      <c r="D8" s="322"/>
      <c r="E8" s="322"/>
      <c r="F8" s="323"/>
      <c r="G8" s="857" t="str">
        <f>'入力規則等'!A26</f>
        <v>-</v>
      </c>
      <c r="H8" s="569"/>
      <c r="I8" s="569"/>
      <c r="J8" s="569"/>
      <c r="K8" s="569"/>
      <c r="L8" s="569"/>
      <c r="M8" s="569"/>
      <c r="N8" s="569"/>
      <c r="O8" s="569"/>
      <c r="P8" s="569"/>
      <c r="Q8" s="569"/>
      <c r="R8" s="569"/>
      <c r="S8" s="569"/>
      <c r="T8" s="569"/>
      <c r="U8" s="569"/>
      <c r="V8" s="569"/>
      <c r="W8" s="569"/>
      <c r="X8" s="858"/>
      <c r="Y8" s="704" t="s">
        <v>368</v>
      </c>
      <c r="Z8" s="705"/>
      <c r="AA8" s="705"/>
      <c r="AB8" s="705"/>
      <c r="AC8" s="705"/>
      <c r="AD8" s="706"/>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c r="A9" s="638" t="s">
        <v>25</v>
      </c>
      <c r="B9" s="639"/>
      <c r="C9" s="639"/>
      <c r="D9" s="639"/>
      <c r="E9" s="639"/>
      <c r="F9" s="639"/>
      <c r="G9" s="707" t="s">
        <v>472</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63" customHeight="1">
      <c r="A10" s="502" t="s">
        <v>34</v>
      </c>
      <c r="B10" s="503"/>
      <c r="C10" s="503"/>
      <c r="D10" s="503"/>
      <c r="E10" s="503"/>
      <c r="F10" s="503"/>
      <c r="G10" s="597" t="s">
        <v>462</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3"/>
    </row>
    <row r="13" spans="1:50" ht="21" customHeight="1">
      <c r="A13" s="586"/>
      <c r="B13" s="587"/>
      <c r="C13" s="587"/>
      <c r="D13" s="587"/>
      <c r="E13" s="587"/>
      <c r="F13" s="588"/>
      <c r="G13" s="574" t="s">
        <v>7</v>
      </c>
      <c r="H13" s="575"/>
      <c r="I13" s="580" t="s">
        <v>8</v>
      </c>
      <c r="J13" s="581"/>
      <c r="K13" s="581"/>
      <c r="L13" s="581"/>
      <c r="M13" s="581"/>
      <c r="N13" s="581"/>
      <c r="O13" s="582"/>
      <c r="P13" s="243">
        <v>100</v>
      </c>
      <c r="Q13" s="244"/>
      <c r="R13" s="244"/>
      <c r="S13" s="244"/>
      <c r="T13" s="244"/>
      <c r="U13" s="244"/>
      <c r="V13" s="245"/>
      <c r="W13" s="243">
        <v>141</v>
      </c>
      <c r="X13" s="244"/>
      <c r="Y13" s="244"/>
      <c r="Z13" s="244"/>
      <c r="AA13" s="244"/>
      <c r="AB13" s="244"/>
      <c r="AC13" s="245"/>
      <c r="AD13" s="243">
        <v>139</v>
      </c>
      <c r="AE13" s="244"/>
      <c r="AF13" s="244"/>
      <c r="AG13" s="244"/>
      <c r="AH13" s="244"/>
      <c r="AI13" s="244"/>
      <c r="AJ13" s="245"/>
      <c r="AK13" s="243">
        <v>301</v>
      </c>
      <c r="AL13" s="244"/>
      <c r="AM13" s="244"/>
      <c r="AN13" s="244"/>
      <c r="AO13" s="244"/>
      <c r="AP13" s="244"/>
      <c r="AQ13" s="245"/>
      <c r="AR13" s="799">
        <v>614</v>
      </c>
      <c r="AS13" s="800"/>
      <c r="AT13" s="800"/>
      <c r="AU13" s="800"/>
      <c r="AV13" s="800"/>
      <c r="AW13" s="800"/>
      <c r="AX13" s="801"/>
    </row>
    <row r="14" spans="1:50" ht="21" customHeight="1">
      <c r="A14" s="586"/>
      <c r="B14" s="587"/>
      <c r="C14" s="587"/>
      <c r="D14" s="587"/>
      <c r="E14" s="587"/>
      <c r="F14" s="588"/>
      <c r="G14" s="576"/>
      <c r="H14" s="577"/>
      <c r="I14" s="559" t="s">
        <v>9</v>
      </c>
      <c r="J14" s="571"/>
      <c r="K14" s="571"/>
      <c r="L14" s="571"/>
      <c r="M14" s="571"/>
      <c r="N14" s="571"/>
      <c r="O14" s="572"/>
      <c r="P14" s="243" t="s">
        <v>444</v>
      </c>
      <c r="Q14" s="244"/>
      <c r="R14" s="244"/>
      <c r="S14" s="244"/>
      <c r="T14" s="244"/>
      <c r="U14" s="244"/>
      <c r="V14" s="245"/>
      <c r="W14" s="243" t="s">
        <v>445</v>
      </c>
      <c r="X14" s="244"/>
      <c r="Y14" s="244"/>
      <c r="Z14" s="244"/>
      <c r="AA14" s="244"/>
      <c r="AB14" s="244"/>
      <c r="AC14" s="245"/>
      <c r="AD14" s="243" t="s">
        <v>445</v>
      </c>
      <c r="AE14" s="244"/>
      <c r="AF14" s="244"/>
      <c r="AG14" s="244"/>
      <c r="AH14" s="244"/>
      <c r="AI14" s="244"/>
      <c r="AJ14" s="245"/>
      <c r="AK14" s="243"/>
      <c r="AL14" s="244"/>
      <c r="AM14" s="244"/>
      <c r="AN14" s="244"/>
      <c r="AO14" s="244"/>
      <c r="AP14" s="244"/>
      <c r="AQ14" s="245"/>
      <c r="AR14" s="633"/>
      <c r="AS14" s="633"/>
      <c r="AT14" s="633"/>
      <c r="AU14" s="633"/>
      <c r="AV14" s="633"/>
      <c r="AW14" s="633"/>
      <c r="AX14" s="634"/>
    </row>
    <row r="15" spans="1:50" ht="21" customHeight="1">
      <c r="A15" s="586"/>
      <c r="B15" s="587"/>
      <c r="C15" s="587"/>
      <c r="D15" s="587"/>
      <c r="E15" s="587"/>
      <c r="F15" s="588"/>
      <c r="G15" s="576"/>
      <c r="H15" s="577"/>
      <c r="I15" s="559" t="s">
        <v>58</v>
      </c>
      <c r="J15" s="560"/>
      <c r="K15" s="560"/>
      <c r="L15" s="560"/>
      <c r="M15" s="560"/>
      <c r="N15" s="560"/>
      <c r="O15" s="561"/>
      <c r="P15" s="243">
        <v>64</v>
      </c>
      <c r="Q15" s="244"/>
      <c r="R15" s="244"/>
      <c r="S15" s="244"/>
      <c r="T15" s="244"/>
      <c r="U15" s="244"/>
      <c r="V15" s="245"/>
      <c r="W15" s="243">
        <v>21</v>
      </c>
      <c r="X15" s="244"/>
      <c r="Y15" s="244"/>
      <c r="Z15" s="244"/>
      <c r="AA15" s="244"/>
      <c r="AB15" s="244"/>
      <c r="AC15" s="245"/>
      <c r="AD15" s="243">
        <v>74</v>
      </c>
      <c r="AE15" s="244"/>
      <c r="AF15" s="244"/>
      <c r="AG15" s="244"/>
      <c r="AH15" s="244"/>
      <c r="AI15" s="244"/>
      <c r="AJ15" s="245"/>
      <c r="AK15" s="243">
        <v>68</v>
      </c>
      <c r="AL15" s="244"/>
      <c r="AM15" s="244"/>
      <c r="AN15" s="244"/>
      <c r="AO15" s="244"/>
      <c r="AP15" s="244"/>
      <c r="AQ15" s="245"/>
      <c r="AR15" s="243"/>
      <c r="AS15" s="244"/>
      <c r="AT15" s="244"/>
      <c r="AU15" s="244"/>
      <c r="AV15" s="244"/>
      <c r="AW15" s="244"/>
      <c r="AX15" s="641"/>
    </row>
    <row r="16" spans="1:50" ht="21" customHeight="1">
      <c r="A16" s="586"/>
      <c r="B16" s="587"/>
      <c r="C16" s="587"/>
      <c r="D16" s="587"/>
      <c r="E16" s="587"/>
      <c r="F16" s="588"/>
      <c r="G16" s="576"/>
      <c r="H16" s="577"/>
      <c r="I16" s="559" t="s">
        <v>59</v>
      </c>
      <c r="J16" s="560"/>
      <c r="K16" s="560"/>
      <c r="L16" s="560"/>
      <c r="M16" s="560"/>
      <c r="N16" s="560"/>
      <c r="O16" s="561"/>
      <c r="P16" s="243">
        <v>-21</v>
      </c>
      <c r="Q16" s="244"/>
      <c r="R16" s="244"/>
      <c r="S16" s="244"/>
      <c r="T16" s="244"/>
      <c r="U16" s="244"/>
      <c r="V16" s="245"/>
      <c r="W16" s="243">
        <v>-74</v>
      </c>
      <c r="X16" s="244"/>
      <c r="Y16" s="244"/>
      <c r="Z16" s="244"/>
      <c r="AA16" s="244"/>
      <c r="AB16" s="244"/>
      <c r="AC16" s="245"/>
      <c r="AD16" s="243">
        <v>-68</v>
      </c>
      <c r="AE16" s="244"/>
      <c r="AF16" s="244"/>
      <c r="AG16" s="244"/>
      <c r="AH16" s="244"/>
      <c r="AI16" s="244"/>
      <c r="AJ16" s="245"/>
      <c r="AK16" s="243"/>
      <c r="AL16" s="244"/>
      <c r="AM16" s="244"/>
      <c r="AN16" s="244"/>
      <c r="AO16" s="244"/>
      <c r="AP16" s="244"/>
      <c r="AQ16" s="245"/>
      <c r="AR16" s="600"/>
      <c r="AS16" s="601"/>
      <c r="AT16" s="601"/>
      <c r="AU16" s="601"/>
      <c r="AV16" s="601"/>
      <c r="AW16" s="601"/>
      <c r="AX16" s="602"/>
    </row>
    <row r="17" spans="1:50" ht="24.75" customHeight="1">
      <c r="A17" s="586"/>
      <c r="B17" s="587"/>
      <c r="C17" s="587"/>
      <c r="D17" s="587"/>
      <c r="E17" s="587"/>
      <c r="F17" s="588"/>
      <c r="G17" s="576"/>
      <c r="H17" s="577"/>
      <c r="I17" s="559" t="s">
        <v>57</v>
      </c>
      <c r="J17" s="571"/>
      <c r="K17" s="571"/>
      <c r="L17" s="571"/>
      <c r="M17" s="571"/>
      <c r="N17" s="571"/>
      <c r="O17" s="572"/>
      <c r="P17" s="243" t="s">
        <v>445</v>
      </c>
      <c r="Q17" s="244"/>
      <c r="R17" s="244"/>
      <c r="S17" s="244"/>
      <c r="T17" s="244"/>
      <c r="U17" s="244"/>
      <c r="V17" s="245"/>
      <c r="W17" s="243" t="s">
        <v>445</v>
      </c>
      <c r="X17" s="244"/>
      <c r="Y17" s="244"/>
      <c r="Z17" s="244"/>
      <c r="AA17" s="244"/>
      <c r="AB17" s="244"/>
      <c r="AC17" s="245"/>
      <c r="AD17" s="243" t="s">
        <v>445</v>
      </c>
      <c r="AE17" s="244"/>
      <c r="AF17" s="244"/>
      <c r="AG17" s="244"/>
      <c r="AH17" s="244"/>
      <c r="AI17" s="244"/>
      <c r="AJ17" s="245"/>
      <c r="AK17" s="243"/>
      <c r="AL17" s="244"/>
      <c r="AM17" s="244"/>
      <c r="AN17" s="244"/>
      <c r="AO17" s="244"/>
      <c r="AP17" s="244"/>
      <c r="AQ17" s="245"/>
      <c r="AR17" s="797"/>
      <c r="AS17" s="797"/>
      <c r="AT17" s="797"/>
      <c r="AU17" s="797"/>
      <c r="AV17" s="797"/>
      <c r="AW17" s="797"/>
      <c r="AX17" s="798"/>
    </row>
    <row r="18" spans="1:50" ht="24.75" customHeight="1">
      <c r="A18" s="586"/>
      <c r="B18" s="587"/>
      <c r="C18" s="587"/>
      <c r="D18" s="587"/>
      <c r="E18" s="587"/>
      <c r="F18" s="588"/>
      <c r="G18" s="578"/>
      <c r="H18" s="579"/>
      <c r="I18" s="565" t="s">
        <v>22</v>
      </c>
      <c r="J18" s="566"/>
      <c r="K18" s="566"/>
      <c r="L18" s="566"/>
      <c r="M18" s="566"/>
      <c r="N18" s="566"/>
      <c r="O18" s="567"/>
      <c r="P18" s="723">
        <f>SUM(P13:V17)</f>
        <v>143</v>
      </c>
      <c r="Q18" s="724"/>
      <c r="R18" s="724"/>
      <c r="S18" s="724"/>
      <c r="T18" s="724"/>
      <c r="U18" s="724"/>
      <c r="V18" s="725"/>
      <c r="W18" s="723">
        <f>SUM(W13:AC17)</f>
        <v>88</v>
      </c>
      <c r="X18" s="724"/>
      <c r="Y18" s="724"/>
      <c r="Z18" s="724"/>
      <c r="AA18" s="724"/>
      <c r="AB18" s="724"/>
      <c r="AC18" s="725"/>
      <c r="AD18" s="723">
        <f>SUM(AD13:AJ17)</f>
        <v>145</v>
      </c>
      <c r="AE18" s="724"/>
      <c r="AF18" s="724"/>
      <c r="AG18" s="724"/>
      <c r="AH18" s="724"/>
      <c r="AI18" s="724"/>
      <c r="AJ18" s="725"/>
      <c r="AK18" s="723">
        <f>SUM(AK13:AQ17)</f>
        <v>369</v>
      </c>
      <c r="AL18" s="724"/>
      <c r="AM18" s="724"/>
      <c r="AN18" s="724"/>
      <c r="AO18" s="724"/>
      <c r="AP18" s="724"/>
      <c r="AQ18" s="725"/>
      <c r="AR18" s="723">
        <f>SUM(AR13:AX17)</f>
        <v>614</v>
      </c>
      <c r="AS18" s="724"/>
      <c r="AT18" s="724"/>
      <c r="AU18" s="724"/>
      <c r="AV18" s="724"/>
      <c r="AW18" s="724"/>
      <c r="AX18" s="726"/>
    </row>
    <row r="19" spans="1:50" ht="24.75" customHeight="1">
      <c r="A19" s="586"/>
      <c r="B19" s="587"/>
      <c r="C19" s="587"/>
      <c r="D19" s="587"/>
      <c r="E19" s="587"/>
      <c r="F19" s="588"/>
      <c r="G19" s="721" t="s">
        <v>10</v>
      </c>
      <c r="H19" s="722"/>
      <c r="I19" s="722"/>
      <c r="J19" s="722"/>
      <c r="K19" s="722"/>
      <c r="L19" s="722"/>
      <c r="M19" s="722"/>
      <c r="N19" s="722"/>
      <c r="O19" s="722"/>
      <c r="P19" s="243">
        <v>125</v>
      </c>
      <c r="Q19" s="244"/>
      <c r="R19" s="244"/>
      <c r="S19" s="244"/>
      <c r="T19" s="244"/>
      <c r="U19" s="244"/>
      <c r="V19" s="245"/>
      <c r="W19" s="243">
        <v>80</v>
      </c>
      <c r="X19" s="244"/>
      <c r="Y19" s="244"/>
      <c r="Z19" s="244"/>
      <c r="AA19" s="244"/>
      <c r="AB19" s="244"/>
      <c r="AC19" s="245"/>
      <c r="AD19" s="243">
        <v>135</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c r="A20" s="638"/>
      <c r="B20" s="639"/>
      <c r="C20" s="639"/>
      <c r="D20" s="639"/>
      <c r="E20" s="639"/>
      <c r="F20" s="640"/>
      <c r="G20" s="721" t="s">
        <v>11</v>
      </c>
      <c r="H20" s="722"/>
      <c r="I20" s="722"/>
      <c r="J20" s="722"/>
      <c r="K20" s="722"/>
      <c r="L20" s="722"/>
      <c r="M20" s="722"/>
      <c r="N20" s="722"/>
      <c r="O20" s="722"/>
      <c r="P20" s="727">
        <f>IF(P18=0,"-",P19/P18)</f>
        <v>0.8741258741258742</v>
      </c>
      <c r="Q20" s="727"/>
      <c r="R20" s="727"/>
      <c r="S20" s="727"/>
      <c r="T20" s="727"/>
      <c r="U20" s="727"/>
      <c r="V20" s="727"/>
      <c r="W20" s="727">
        <f>IF(W18=0,"-",W19/W18)</f>
        <v>0.9090909090909091</v>
      </c>
      <c r="X20" s="727"/>
      <c r="Y20" s="727"/>
      <c r="Z20" s="727"/>
      <c r="AA20" s="727"/>
      <c r="AB20" s="727"/>
      <c r="AC20" s="727"/>
      <c r="AD20" s="727">
        <f>IF(AD18=0,"-",AD19/AD18)</f>
        <v>0.9310344827586207</v>
      </c>
      <c r="AE20" s="727"/>
      <c r="AF20" s="727"/>
      <c r="AG20" s="727"/>
      <c r="AH20" s="727"/>
      <c r="AI20" s="727"/>
      <c r="AJ20" s="727"/>
      <c r="AK20" s="563"/>
      <c r="AL20" s="563"/>
      <c r="AM20" s="563"/>
      <c r="AN20" s="563"/>
      <c r="AO20" s="563"/>
      <c r="AP20" s="563"/>
      <c r="AQ20" s="562"/>
      <c r="AR20" s="562"/>
      <c r="AS20" s="562"/>
      <c r="AT20" s="562"/>
      <c r="AU20" s="563"/>
      <c r="AV20" s="563"/>
      <c r="AW20" s="563"/>
      <c r="AX20" s="564"/>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6"/>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t="s">
        <v>473</v>
      </c>
      <c r="AR22" s="137"/>
      <c r="AS22" s="138" t="s">
        <v>324</v>
      </c>
      <c r="AT22" s="139"/>
      <c r="AU22" s="262" t="s">
        <v>473</v>
      </c>
      <c r="AV22" s="262"/>
      <c r="AW22" s="260" t="s">
        <v>310</v>
      </c>
      <c r="AX22" s="261"/>
    </row>
    <row r="23" spans="1:50" ht="18" customHeight="1">
      <c r="A23" s="266"/>
      <c r="B23" s="264"/>
      <c r="C23" s="264"/>
      <c r="D23" s="264"/>
      <c r="E23" s="264"/>
      <c r="F23" s="265"/>
      <c r="G23" s="386" t="s">
        <v>473</v>
      </c>
      <c r="H23" s="387"/>
      <c r="I23" s="387"/>
      <c r="J23" s="387"/>
      <c r="K23" s="387"/>
      <c r="L23" s="387"/>
      <c r="M23" s="387"/>
      <c r="N23" s="387"/>
      <c r="O23" s="388"/>
      <c r="P23" s="97" t="s">
        <v>473</v>
      </c>
      <c r="Q23" s="97"/>
      <c r="R23" s="97"/>
      <c r="S23" s="97"/>
      <c r="T23" s="97"/>
      <c r="U23" s="97"/>
      <c r="V23" s="97"/>
      <c r="W23" s="97"/>
      <c r="X23" s="117"/>
      <c r="Y23" s="362" t="s">
        <v>14</v>
      </c>
      <c r="Z23" s="363"/>
      <c r="AA23" s="364"/>
      <c r="AB23" s="312" t="s">
        <v>473</v>
      </c>
      <c r="AC23" s="312"/>
      <c r="AD23" s="312"/>
      <c r="AE23" s="378" t="s">
        <v>473</v>
      </c>
      <c r="AF23" s="349"/>
      <c r="AG23" s="349"/>
      <c r="AH23" s="349"/>
      <c r="AI23" s="378" t="s">
        <v>473</v>
      </c>
      <c r="AJ23" s="349"/>
      <c r="AK23" s="349"/>
      <c r="AL23" s="349"/>
      <c r="AM23" s="378" t="s">
        <v>473</v>
      </c>
      <c r="AN23" s="349"/>
      <c r="AO23" s="349"/>
      <c r="AP23" s="349"/>
      <c r="AQ23" s="258" t="s">
        <v>473</v>
      </c>
      <c r="AR23" s="194"/>
      <c r="AS23" s="194"/>
      <c r="AT23" s="259"/>
      <c r="AU23" s="349" t="s">
        <v>473</v>
      </c>
      <c r="AV23" s="349"/>
      <c r="AW23" s="349"/>
      <c r="AX23" s="350"/>
    </row>
    <row r="24" spans="1:50" ht="18"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473</v>
      </c>
      <c r="AC24" s="357"/>
      <c r="AD24" s="357"/>
      <c r="AE24" s="378" t="s">
        <v>473</v>
      </c>
      <c r="AF24" s="349"/>
      <c r="AG24" s="349"/>
      <c r="AH24" s="349"/>
      <c r="AI24" s="378" t="s">
        <v>473</v>
      </c>
      <c r="AJ24" s="349"/>
      <c r="AK24" s="349"/>
      <c r="AL24" s="349"/>
      <c r="AM24" s="378" t="s">
        <v>473</v>
      </c>
      <c r="AN24" s="349"/>
      <c r="AO24" s="349"/>
      <c r="AP24" s="349"/>
      <c r="AQ24" s="258" t="s">
        <v>473</v>
      </c>
      <c r="AR24" s="194"/>
      <c r="AS24" s="194"/>
      <c r="AT24" s="259"/>
      <c r="AU24" s="349" t="s">
        <v>473</v>
      </c>
      <c r="AV24" s="349"/>
      <c r="AW24" s="349"/>
      <c r="AX24" s="350"/>
    </row>
    <row r="25" spans="1:50" ht="18"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473</v>
      </c>
      <c r="AF25" s="349"/>
      <c r="AG25" s="349"/>
      <c r="AH25" s="349"/>
      <c r="AI25" s="378" t="s">
        <v>473</v>
      </c>
      <c r="AJ25" s="349"/>
      <c r="AK25" s="349"/>
      <c r="AL25" s="349"/>
      <c r="AM25" s="378" t="s">
        <v>473</v>
      </c>
      <c r="AN25" s="349"/>
      <c r="AO25" s="349"/>
      <c r="AP25" s="349"/>
      <c r="AQ25" s="258" t="s">
        <v>473</v>
      </c>
      <c r="AR25" s="194"/>
      <c r="AS25" s="194"/>
      <c r="AT25" s="259"/>
      <c r="AU25" s="349" t="s">
        <v>473</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1" t="s">
        <v>262</v>
      </c>
      <c r="AV26" s="791"/>
      <c r="AW26" s="791"/>
      <c r="AX26" s="792"/>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customHeight="1" hidden="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customHeight="1" hidden="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hidden="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1" t="s">
        <v>262</v>
      </c>
      <c r="AV31" s="791"/>
      <c r="AW31" s="791"/>
      <c r="AX31" s="792"/>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1" t="s">
        <v>262</v>
      </c>
      <c r="AV36" s="791"/>
      <c r="AW36" s="791"/>
      <c r="AX36" s="792"/>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1" t="s">
        <v>262</v>
      </c>
      <c r="AV41" s="791"/>
      <c r="AW41" s="791"/>
      <c r="AX41" s="792"/>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9" t="s">
        <v>16</v>
      </c>
      <c r="AC45" s="729"/>
      <c r="AD45" s="729"/>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0"/>
      <c r="AF50" s="811"/>
      <c r="AG50" s="811"/>
      <c r="AH50" s="811"/>
      <c r="AI50" s="810"/>
      <c r="AJ50" s="811"/>
      <c r="AK50" s="811"/>
      <c r="AL50" s="811"/>
      <c r="AM50" s="810"/>
      <c r="AN50" s="811"/>
      <c r="AO50" s="811"/>
      <c r="AP50" s="811"/>
      <c r="AQ50" s="258"/>
      <c r="AR50" s="194"/>
      <c r="AS50" s="194"/>
      <c r="AT50" s="259"/>
      <c r="AU50" s="349"/>
      <c r="AV50" s="349"/>
      <c r="AW50" s="349"/>
      <c r="AX50" s="350"/>
    </row>
    <row r="51" spans="1:50" ht="57" customHeight="1" hidden="1">
      <c r="A51" s="78" t="s">
        <v>434</v>
      </c>
      <c r="B51" s="79"/>
      <c r="C51" s="79"/>
      <c r="D51" s="79"/>
      <c r="E51" s="76" t="s">
        <v>427</v>
      </c>
      <c r="F51" s="77"/>
      <c r="G51" s="50" t="s">
        <v>340</v>
      </c>
      <c r="H51" s="383"/>
      <c r="I51" s="384"/>
      <c r="J51" s="384"/>
      <c r="K51" s="384"/>
      <c r="L51" s="384"/>
      <c r="M51" s="384"/>
      <c r="N51" s="384"/>
      <c r="O51" s="385"/>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c r="A53" s="710"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c r="A54" s="710"/>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c r="A55" s="710"/>
      <c r="B55" s="358"/>
      <c r="C55" s="292"/>
      <c r="D55" s="292"/>
      <c r="E55" s="292"/>
      <c r="F55" s="293"/>
      <c r="G55" s="519" t="s">
        <v>446</v>
      </c>
      <c r="H55" s="519"/>
      <c r="I55" s="519"/>
      <c r="J55" s="519"/>
      <c r="K55" s="519"/>
      <c r="L55" s="519"/>
      <c r="M55" s="519"/>
      <c r="N55" s="519"/>
      <c r="O55" s="519"/>
      <c r="P55" s="519"/>
      <c r="Q55" s="519"/>
      <c r="R55" s="519"/>
      <c r="S55" s="519"/>
      <c r="T55" s="519"/>
      <c r="U55" s="519"/>
      <c r="V55" s="519"/>
      <c r="W55" s="519"/>
      <c r="X55" s="519"/>
      <c r="Y55" s="519"/>
      <c r="Z55" s="519"/>
      <c r="AA55" s="520"/>
      <c r="AB55" s="804" t="s">
        <v>474</v>
      </c>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5"/>
    </row>
    <row r="56" spans="1:50" ht="22.5" customHeight="1">
      <c r="A56" s="710"/>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6"/>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7"/>
    </row>
    <row r="57" spans="1:50" ht="22.5" customHeight="1">
      <c r="A57" s="710"/>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08"/>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9"/>
    </row>
    <row r="58" spans="1:50" ht="18.75" customHeight="1">
      <c r="A58" s="710"/>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1" t="s">
        <v>262</v>
      </c>
      <c r="AV58" s="791"/>
      <c r="AW58" s="791"/>
      <c r="AX58" s="792"/>
    </row>
    <row r="59" spans="1:50" ht="18.75" customHeight="1">
      <c r="A59" s="710"/>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v>28</v>
      </c>
      <c r="AR59" s="262"/>
      <c r="AS59" s="138" t="s">
        <v>324</v>
      </c>
      <c r="AT59" s="139"/>
      <c r="AU59" s="262" t="s">
        <v>493</v>
      </c>
      <c r="AV59" s="262"/>
      <c r="AW59" s="260" t="s">
        <v>310</v>
      </c>
      <c r="AX59" s="261"/>
    </row>
    <row r="60" spans="1:50" ht="22.5" customHeight="1">
      <c r="A60" s="710"/>
      <c r="B60" s="292"/>
      <c r="C60" s="292"/>
      <c r="D60" s="292"/>
      <c r="E60" s="292"/>
      <c r="F60" s="293"/>
      <c r="G60" s="116" t="s">
        <v>483</v>
      </c>
      <c r="H60" s="97"/>
      <c r="I60" s="97"/>
      <c r="J60" s="97"/>
      <c r="K60" s="97"/>
      <c r="L60" s="97"/>
      <c r="M60" s="97"/>
      <c r="N60" s="97"/>
      <c r="O60" s="117"/>
      <c r="P60" s="97" t="s">
        <v>484</v>
      </c>
      <c r="Q60" s="351"/>
      <c r="R60" s="351"/>
      <c r="S60" s="351"/>
      <c r="T60" s="351"/>
      <c r="U60" s="351"/>
      <c r="V60" s="351"/>
      <c r="W60" s="351"/>
      <c r="X60" s="352"/>
      <c r="Y60" s="379" t="s">
        <v>69</v>
      </c>
      <c r="Z60" s="380"/>
      <c r="AA60" s="381"/>
      <c r="AB60" s="312" t="s">
        <v>485</v>
      </c>
      <c r="AC60" s="312"/>
      <c r="AD60" s="312"/>
      <c r="AE60" s="378" t="s">
        <v>486</v>
      </c>
      <c r="AF60" s="349"/>
      <c r="AG60" s="349"/>
      <c r="AH60" s="349"/>
      <c r="AI60" s="378">
        <v>5</v>
      </c>
      <c r="AJ60" s="349"/>
      <c r="AK60" s="349"/>
      <c r="AL60" s="349"/>
      <c r="AM60" s="378">
        <v>5</v>
      </c>
      <c r="AN60" s="349"/>
      <c r="AO60" s="349"/>
      <c r="AP60" s="349"/>
      <c r="AQ60" s="258" t="s">
        <v>493</v>
      </c>
      <c r="AR60" s="194"/>
      <c r="AS60" s="194"/>
      <c r="AT60" s="259"/>
      <c r="AU60" s="349" t="s">
        <v>493</v>
      </c>
      <c r="AV60" s="349"/>
      <c r="AW60" s="349"/>
      <c r="AX60" s="350"/>
    </row>
    <row r="61" spans="1:50" ht="22.5" customHeight="1">
      <c r="A61" s="710"/>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t="s">
        <v>485</v>
      </c>
      <c r="AC61" s="357"/>
      <c r="AD61" s="357"/>
      <c r="AE61" s="378" t="s">
        <v>486</v>
      </c>
      <c r="AF61" s="349"/>
      <c r="AG61" s="349"/>
      <c r="AH61" s="349"/>
      <c r="AI61" s="378">
        <v>5</v>
      </c>
      <c r="AJ61" s="349"/>
      <c r="AK61" s="349"/>
      <c r="AL61" s="349"/>
      <c r="AM61" s="378">
        <v>4</v>
      </c>
      <c r="AN61" s="349"/>
      <c r="AO61" s="349"/>
      <c r="AP61" s="349"/>
      <c r="AQ61" s="258">
        <v>6</v>
      </c>
      <c r="AR61" s="194"/>
      <c r="AS61" s="194"/>
      <c r="AT61" s="259"/>
      <c r="AU61" s="349" t="s">
        <v>493</v>
      </c>
      <c r="AV61" s="349"/>
      <c r="AW61" s="349"/>
      <c r="AX61" s="350"/>
    </row>
    <row r="62" spans="1:50" ht="62.25" customHeight="1" thickBot="1">
      <c r="A62" s="710"/>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t="s">
        <v>486</v>
      </c>
      <c r="AF62" s="349"/>
      <c r="AG62" s="349"/>
      <c r="AH62" s="349"/>
      <c r="AI62" s="378">
        <v>100</v>
      </c>
      <c r="AJ62" s="349"/>
      <c r="AK62" s="349"/>
      <c r="AL62" s="349"/>
      <c r="AM62" s="378">
        <v>125</v>
      </c>
      <c r="AN62" s="349"/>
      <c r="AO62" s="349"/>
      <c r="AP62" s="812"/>
      <c r="AQ62" s="258" t="s">
        <v>493</v>
      </c>
      <c r="AR62" s="194"/>
      <c r="AS62" s="194"/>
      <c r="AT62" s="259"/>
      <c r="AU62" s="349" t="s">
        <v>493</v>
      </c>
      <c r="AV62" s="349"/>
      <c r="AW62" s="349"/>
      <c r="AX62" s="350"/>
    </row>
    <row r="63" spans="1:50" ht="18.75" customHeight="1" hidden="1">
      <c r="A63" s="710"/>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1" t="s">
        <v>262</v>
      </c>
      <c r="AV63" s="791"/>
      <c r="AW63" s="791"/>
      <c r="AX63" s="792"/>
    </row>
    <row r="64" spans="1:50" ht="18.75" customHeight="1" hidden="1">
      <c r="A64" s="710"/>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50" ht="22.5" customHeight="1" hidden="1">
      <c r="A65" s="710"/>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50" ht="22.5" customHeight="1" hidden="1">
      <c r="A66" s="710"/>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50" ht="22.5" customHeight="1" hidden="1">
      <c r="A67" s="710"/>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50" ht="18.75" customHeight="1" hidden="1">
      <c r="A68" s="710"/>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1" t="s">
        <v>262</v>
      </c>
      <c r="AV68" s="791"/>
      <c r="AW68" s="791"/>
      <c r="AX68" s="792"/>
    </row>
    <row r="69" spans="1:50" ht="18.75" customHeight="1" hidden="1">
      <c r="A69" s="710"/>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50" ht="22.5" customHeight="1" hidden="1">
      <c r="A70" s="710"/>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8"/>
      <c r="AC70" s="739"/>
      <c r="AD70" s="740"/>
      <c r="AE70" s="378"/>
      <c r="AF70" s="349"/>
      <c r="AG70" s="349"/>
      <c r="AH70" s="812"/>
      <c r="AI70" s="378"/>
      <c r="AJ70" s="349"/>
      <c r="AK70" s="349"/>
      <c r="AL70" s="812"/>
      <c r="AM70" s="378"/>
      <c r="AN70" s="349"/>
      <c r="AO70" s="349"/>
      <c r="AP70" s="349"/>
      <c r="AQ70" s="258"/>
      <c r="AR70" s="194"/>
      <c r="AS70" s="194"/>
      <c r="AT70" s="259"/>
      <c r="AU70" s="349"/>
      <c r="AV70" s="349"/>
      <c r="AW70" s="349"/>
      <c r="AX70" s="350"/>
    </row>
    <row r="71" spans="1:50" ht="22.5" customHeight="1" hidden="1">
      <c r="A71" s="710"/>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2"/>
      <c r="AI71" s="378"/>
      <c r="AJ71" s="349"/>
      <c r="AK71" s="349"/>
      <c r="AL71" s="812"/>
      <c r="AM71" s="378"/>
      <c r="AN71" s="349"/>
      <c r="AO71" s="349"/>
      <c r="AP71" s="349"/>
      <c r="AQ71" s="258"/>
      <c r="AR71" s="194"/>
      <c r="AS71" s="194"/>
      <c r="AT71" s="259"/>
      <c r="AU71" s="349"/>
      <c r="AV71" s="349"/>
      <c r="AW71" s="349"/>
      <c r="AX71" s="350"/>
    </row>
    <row r="72" spans="1:50" ht="22.5" customHeight="1" hidden="1" thickBot="1">
      <c r="A72" s="711"/>
      <c r="B72" s="294"/>
      <c r="C72" s="294"/>
      <c r="D72" s="294"/>
      <c r="E72" s="294"/>
      <c r="F72" s="295"/>
      <c r="G72" s="730"/>
      <c r="H72" s="731"/>
      <c r="I72" s="731"/>
      <c r="J72" s="731"/>
      <c r="K72" s="731"/>
      <c r="L72" s="731"/>
      <c r="M72" s="731"/>
      <c r="N72" s="731"/>
      <c r="O72" s="732"/>
      <c r="P72" s="355"/>
      <c r="Q72" s="355"/>
      <c r="R72" s="355"/>
      <c r="S72" s="355"/>
      <c r="T72" s="355"/>
      <c r="U72" s="355"/>
      <c r="V72" s="355"/>
      <c r="W72" s="355"/>
      <c r="X72" s="356"/>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55" ht="22.5" customHeight="1">
      <c r="A74" s="286"/>
      <c r="B74" s="287"/>
      <c r="C74" s="287"/>
      <c r="D74" s="287"/>
      <c r="E74" s="287"/>
      <c r="F74" s="288"/>
      <c r="G74" s="97" t="s">
        <v>447</v>
      </c>
      <c r="H74" s="97"/>
      <c r="I74" s="97"/>
      <c r="J74" s="97"/>
      <c r="K74" s="97"/>
      <c r="L74" s="97"/>
      <c r="M74" s="97"/>
      <c r="N74" s="97"/>
      <c r="O74" s="97"/>
      <c r="P74" s="97"/>
      <c r="Q74" s="97"/>
      <c r="R74" s="97"/>
      <c r="S74" s="97"/>
      <c r="T74" s="97"/>
      <c r="U74" s="97"/>
      <c r="V74" s="97"/>
      <c r="W74" s="97"/>
      <c r="X74" s="117"/>
      <c r="Y74" s="280" t="s">
        <v>62</v>
      </c>
      <c r="Z74" s="281"/>
      <c r="AA74" s="282"/>
      <c r="AB74" s="312" t="s">
        <v>448</v>
      </c>
      <c r="AC74" s="312"/>
      <c r="AD74" s="312"/>
      <c r="AE74" s="237">
        <v>2</v>
      </c>
      <c r="AF74" s="237"/>
      <c r="AG74" s="237"/>
      <c r="AH74" s="237"/>
      <c r="AI74" s="237">
        <v>5</v>
      </c>
      <c r="AJ74" s="237"/>
      <c r="AK74" s="237"/>
      <c r="AL74" s="237"/>
      <c r="AM74" s="237">
        <v>5</v>
      </c>
      <c r="AN74" s="237"/>
      <c r="AO74" s="237"/>
      <c r="AP74" s="237"/>
      <c r="AQ74" s="237" t="s">
        <v>493</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485</v>
      </c>
      <c r="AC75" s="312"/>
      <c r="AD75" s="312"/>
      <c r="AE75" s="237" t="s">
        <v>486</v>
      </c>
      <c r="AF75" s="237"/>
      <c r="AG75" s="237"/>
      <c r="AH75" s="237"/>
      <c r="AI75" s="237">
        <v>5</v>
      </c>
      <c r="AJ75" s="237"/>
      <c r="AK75" s="237"/>
      <c r="AL75" s="237"/>
      <c r="AM75" s="237">
        <v>4</v>
      </c>
      <c r="AN75" s="237"/>
      <c r="AO75" s="237"/>
      <c r="AP75" s="237"/>
      <c r="AQ75" s="237">
        <v>6</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5" t="s">
        <v>62</v>
      </c>
      <c r="Z77" s="526"/>
      <c r="AA77" s="527"/>
      <c r="AB77" s="733"/>
      <c r="AC77" s="734"/>
      <c r="AD77" s="735"/>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6"/>
      <c r="AA78" s="737"/>
      <c r="AB78" s="738"/>
      <c r="AC78" s="739"/>
      <c r="AD78" s="740"/>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5" t="s">
        <v>62</v>
      </c>
      <c r="Z80" s="526"/>
      <c r="AA80" s="527"/>
      <c r="AB80" s="733"/>
      <c r="AC80" s="734"/>
      <c r="AD80" s="735"/>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6"/>
      <c r="AA81" s="737"/>
      <c r="AB81" s="738"/>
      <c r="AC81" s="739"/>
      <c r="AD81" s="740"/>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3"/>
      <c r="AC83" s="734"/>
      <c r="AD83" s="735"/>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6"/>
      <c r="AA84" s="737"/>
      <c r="AB84" s="738"/>
      <c r="AC84" s="739"/>
      <c r="AD84" s="740"/>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3"/>
      <c r="AC86" s="734"/>
      <c r="AD86" s="735"/>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6"/>
      <c r="AA87" s="737"/>
      <c r="AB87" s="738"/>
      <c r="AC87" s="739"/>
      <c r="AD87" s="740"/>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2.5" customHeight="1">
      <c r="A89" s="303"/>
      <c r="B89" s="304"/>
      <c r="C89" s="304"/>
      <c r="D89" s="304"/>
      <c r="E89" s="304"/>
      <c r="F89" s="305"/>
      <c r="G89" s="371" t="s">
        <v>487</v>
      </c>
      <c r="H89" s="371"/>
      <c r="I89" s="371"/>
      <c r="J89" s="371"/>
      <c r="K89" s="371"/>
      <c r="L89" s="371"/>
      <c r="M89" s="371"/>
      <c r="N89" s="371"/>
      <c r="O89" s="371"/>
      <c r="P89" s="371"/>
      <c r="Q89" s="371"/>
      <c r="R89" s="371"/>
      <c r="S89" s="371"/>
      <c r="T89" s="371"/>
      <c r="U89" s="371"/>
      <c r="V89" s="371"/>
      <c r="W89" s="371"/>
      <c r="X89" s="371"/>
      <c r="Y89" s="246" t="s">
        <v>17</v>
      </c>
      <c r="Z89" s="247"/>
      <c r="AA89" s="248"/>
      <c r="AB89" s="313" t="s">
        <v>488</v>
      </c>
      <c r="AC89" s="314"/>
      <c r="AD89" s="315"/>
      <c r="AE89" s="237">
        <v>62.5</v>
      </c>
      <c r="AF89" s="237"/>
      <c r="AG89" s="237"/>
      <c r="AH89" s="237"/>
      <c r="AI89" s="237">
        <v>16</v>
      </c>
      <c r="AJ89" s="237"/>
      <c r="AK89" s="237"/>
      <c r="AL89" s="237"/>
      <c r="AM89" s="237">
        <v>27</v>
      </c>
      <c r="AN89" s="237"/>
      <c r="AO89" s="237"/>
      <c r="AP89" s="237"/>
      <c r="AQ89" s="378">
        <v>61.5</v>
      </c>
      <c r="AR89" s="349"/>
      <c r="AS89" s="349"/>
      <c r="AT89" s="349"/>
      <c r="AU89" s="349"/>
      <c r="AV89" s="349"/>
      <c r="AW89" s="349"/>
      <c r="AX89" s="350"/>
    </row>
    <row r="90" spans="1:50" ht="23.2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4" t="s">
        <v>321</v>
      </c>
      <c r="AC90" s="685"/>
      <c r="AD90" s="686"/>
      <c r="AE90" s="367" t="s">
        <v>489</v>
      </c>
      <c r="AF90" s="367"/>
      <c r="AG90" s="367"/>
      <c r="AH90" s="367"/>
      <c r="AI90" s="367" t="s">
        <v>490</v>
      </c>
      <c r="AJ90" s="367"/>
      <c r="AK90" s="367"/>
      <c r="AL90" s="367"/>
      <c r="AM90" s="367" t="s">
        <v>491</v>
      </c>
      <c r="AN90" s="367"/>
      <c r="AO90" s="367"/>
      <c r="AP90" s="367"/>
      <c r="AQ90" s="367" t="s">
        <v>492</v>
      </c>
      <c r="AR90" s="367"/>
      <c r="AS90" s="367"/>
      <c r="AT90" s="367"/>
      <c r="AU90" s="367"/>
      <c r="AV90" s="367"/>
      <c r="AW90" s="367"/>
      <c r="AX90" s="368"/>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2.5" customHeight="1" hidden="1">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4" t="s">
        <v>56</v>
      </c>
      <c r="AC93" s="685"/>
      <c r="AD93" s="686"/>
      <c r="AE93" s="367"/>
      <c r="AF93" s="367"/>
      <c r="AG93" s="367"/>
      <c r="AH93" s="367"/>
      <c r="AI93" s="367"/>
      <c r="AJ93" s="367"/>
      <c r="AK93" s="367"/>
      <c r="AL93" s="367"/>
      <c r="AM93" s="367"/>
      <c r="AN93" s="367"/>
      <c r="AO93" s="367"/>
      <c r="AP93" s="367"/>
      <c r="AQ93" s="367"/>
      <c r="AR93" s="367"/>
      <c r="AS93" s="367"/>
      <c r="AT93" s="367"/>
      <c r="AU93" s="367"/>
      <c r="AV93" s="367"/>
      <c r="AW93" s="367"/>
      <c r="AX93" s="368"/>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hidden="1">
      <c r="A95" s="303"/>
      <c r="B95" s="304"/>
      <c r="C95" s="304"/>
      <c r="D95" s="304"/>
      <c r="E95" s="304"/>
      <c r="F95" s="305"/>
      <c r="G95" s="371" t="s">
        <v>428</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4" t="s">
        <v>56</v>
      </c>
      <c r="AC96" s="685"/>
      <c r="AD96" s="686"/>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3"/>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4"/>
      <c r="Y99" s="362" t="s">
        <v>55</v>
      </c>
      <c r="Z99" s="310"/>
      <c r="AA99" s="311"/>
      <c r="AB99" s="684" t="s">
        <v>56</v>
      </c>
      <c r="AC99" s="685"/>
      <c r="AD99" s="686"/>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4"/>
      <c r="Z100" s="825"/>
      <c r="AA100" s="826"/>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435</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4" t="s">
        <v>321</v>
      </c>
      <c r="AC102" s="685"/>
      <c r="AD102" s="686"/>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18" customHeight="1">
      <c r="A103" s="770" t="s">
        <v>393</v>
      </c>
      <c r="B103" s="771"/>
      <c r="C103" s="785" t="s">
        <v>370</v>
      </c>
      <c r="D103" s="786"/>
      <c r="E103" s="786"/>
      <c r="F103" s="786"/>
      <c r="G103" s="786"/>
      <c r="H103" s="786"/>
      <c r="I103" s="786"/>
      <c r="J103" s="786"/>
      <c r="K103" s="787"/>
      <c r="L103" s="696" t="s">
        <v>387</v>
      </c>
      <c r="M103" s="696"/>
      <c r="N103" s="696"/>
      <c r="O103" s="696"/>
      <c r="P103" s="696"/>
      <c r="Q103" s="696"/>
      <c r="R103" s="425" t="s">
        <v>335</v>
      </c>
      <c r="S103" s="425"/>
      <c r="T103" s="425"/>
      <c r="U103" s="425"/>
      <c r="V103" s="425"/>
      <c r="W103" s="425"/>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18" customHeight="1">
      <c r="A104" s="772"/>
      <c r="B104" s="773"/>
      <c r="C104" s="835" t="s">
        <v>449</v>
      </c>
      <c r="D104" s="836"/>
      <c r="E104" s="836"/>
      <c r="F104" s="836"/>
      <c r="G104" s="836"/>
      <c r="H104" s="836"/>
      <c r="I104" s="836"/>
      <c r="J104" s="836"/>
      <c r="K104" s="837"/>
      <c r="L104" s="243">
        <v>0.4</v>
      </c>
      <c r="M104" s="244"/>
      <c r="N104" s="244"/>
      <c r="O104" s="244"/>
      <c r="P104" s="244"/>
      <c r="Q104" s="245"/>
      <c r="R104" s="243">
        <v>1</v>
      </c>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18" customHeight="1">
      <c r="A105" s="772"/>
      <c r="B105" s="773"/>
      <c r="C105" s="333" t="s">
        <v>450</v>
      </c>
      <c r="D105" s="334"/>
      <c r="E105" s="334"/>
      <c r="F105" s="334"/>
      <c r="G105" s="334"/>
      <c r="H105" s="334"/>
      <c r="I105" s="334"/>
      <c r="J105" s="334"/>
      <c r="K105" s="335"/>
      <c r="L105" s="243">
        <v>1.3</v>
      </c>
      <c r="M105" s="244"/>
      <c r="N105" s="244"/>
      <c r="O105" s="244"/>
      <c r="P105" s="244"/>
      <c r="Q105" s="245"/>
      <c r="R105" s="243">
        <v>30</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18" customHeight="1">
      <c r="A106" s="772"/>
      <c r="B106" s="773"/>
      <c r="C106" s="333" t="s">
        <v>451</v>
      </c>
      <c r="D106" s="334"/>
      <c r="E106" s="334"/>
      <c r="F106" s="334"/>
      <c r="G106" s="334"/>
      <c r="H106" s="334"/>
      <c r="I106" s="334"/>
      <c r="J106" s="334"/>
      <c r="K106" s="335"/>
      <c r="L106" s="243">
        <v>299</v>
      </c>
      <c r="M106" s="244"/>
      <c r="N106" s="244"/>
      <c r="O106" s="244"/>
      <c r="P106" s="244"/>
      <c r="Q106" s="245"/>
      <c r="R106" s="243">
        <v>583</v>
      </c>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18" customHeight="1">
      <c r="A107" s="772"/>
      <c r="B107" s="773"/>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18" customHeight="1">
      <c r="A108" s="772"/>
      <c r="B108" s="773"/>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18" customHeight="1">
      <c r="A109" s="772"/>
      <c r="B109" s="773"/>
      <c r="C109" s="776"/>
      <c r="D109" s="777"/>
      <c r="E109" s="777"/>
      <c r="F109" s="777"/>
      <c r="G109" s="777"/>
      <c r="H109" s="777"/>
      <c r="I109" s="777"/>
      <c r="J109" s="777"/>
      <c r="K109" s="778"/>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18" customHeight="1" thickBot="1">
      <c r="A110" s="774"/>
      <c r="B110" s="775"/>
      <c r="C110" s="830" t="s">
        <v>22</v>
      </c>
      <c r="D110" s="831"/>
      <c r="E110" s="831"/>
      <c r="F110" s="831"/>
      <c r="G110" s="831"/>
      <c r="H110" s="831"/>
      <c r="I110" s="831"/>
      <c r="J110" s="831"/>
      <c r="K110" s="832"/>
      <c r="L110" s="330">
        <f>SUM(L104:Q109)</f>
        <v>300.7</v>
      </c>
      <c r="M110" s="331"/>
      <c r="N110" s="331"/>
      <c r="O110" s="331"/>
      <c r="P110" s="331"/>
      <c r="Q110" s="332"/>
      <c r="R110" s="330">
        <f>SUM(R104:W109)</f>
        <v>614</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hidden="1">
      <c r="A111" s="848" t="s">
        <v>344</v>
      </c>
      <c r="B111" s="849"/>
      <c r="C111" s="852" t="s">
        <v>341</v>
      </c>
      <c r="D111" s="849"/>
      <c r="E111" s="838" t="s">
        <v>382</v>
      </c>
      <c r="F111" s="839"/>
      <c r="G111" s="840"/>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hidden="1">
      <c r="A112" s="850"/>
      <c r="B112" s="845"/>
      <c r="C112" s="150"/>
      <c r="D112" s="845"/>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c r="AV114" s="137"/>
      <c r="AW114" s="138" t="s">
        <v>310</v>
      </c>
      <c r="AX114" s="189"/>
    </row>
    <row r="115" spans="1:50" ht="39.75" customHeight="1" hidden="1">
      <c r="A115" s="850"/>
      <c r="B115" s="845"/>
      <c r="C115" s="150"/>
      <c r="D115" s="845"/>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customHeight="1" hidden="1">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50"/>
      <c r="B169" s="845"/>
      <c r="C169" s="150"/>
      <c r="D169" s="845"/>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50"/>
      <c r="B411" s="845"/>
      <c r="C411" s="148" t="s">
        <v>343</v>
      </c>
      <c r="D411" s="844"/>
      <c r="E411" s="172" t="s">
        <v>366</v>
      </c>
      <c r="F411" s="177"/>
      <c r="G411" s="765" t="s">
        <v>362</v>
      </c>
      <c r="H411" s="146"/>
      <c r="I411" s="146"/>
      <c r="J411" s="766"/>
      <c r="K411" s="767"/>
      <c r="L411" s="767"/>
      <c r="M411" s="767"/>
      <c r="N411" s="767"/>
      <c r="O411" s="767"/>
      <c r="P411" s="767"/>
      <c r="Q411" s="767"/>
      <c r="R411" s="767"/>
      <c r="S411" s="767"/>
      <c r="T411" s="768"/>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9"/>
    </row>
    <row r="412" spans="1:50" ht="18.75" customHeight="1" hidden="1">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50"/>
      <c r="B414" s="845"/>
      <c r="C414" s="150"/>
      <c r="D414" s="845"/>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hidden="1">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hidden="1">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customHeight="1" hidden="1">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50"/>
      <c r="B439" s="845"/>
      <c r="C439" s="150"/>
      <c r="D439" s="845"/>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hidden="1">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hidden="1">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0"/>
      <c r="B463" s="845"/>
      <c r="C463" s="150"/>
      <c r="D463" s="845"/>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0"/>
      <c r="B465" s="845"/>
      <c r="C465" s="150"/>
      <c r="D465" s="84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4"/>
    </row>
    <row r="466" spans="1:50" ht="18.75" customHeight="1" hidden="1">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0"/>
      <c r="B519" s="845"/>
      <c r="C519" s="150"/>
      <c r="D519" s="84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4"/>
    </row>
    <row r="520" spans="1:50" ht="18.75" customHeight="1" hidden="1">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0"/>
      <c r="B573" s="845"/>
      <c r="C573" s="150"/>
      <c r="D573" s="84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4"/>
    </row>
    <row r="574" spans="1:50" ht="18.75" customHeight="1" hidden="1">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0"/>
      <c r="B627" s="845"/>
      <c r="C627" s="150"/>
      <c r="D627" s="84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4"/>
    </row>
    <row r="628" spans="1:50" ht="18.75" customHeight="1" hidden="1">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1"/>
      <c r="B680" s="847"/>
      <c r="C680" s="846"/>
      <c r="D680" s="847"/>
      <c r="E680" s="855"/>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6"/>
    </row>
    <row r="681" spans="1:50" ht="21" customHeight="1">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3" t="s">
        <v>36</v>
      </c>
      <c r="AH682" s="231"/>
      <c r="AI682" s="231"/>
      <c r="AJ682" s="231"/>
      <c r="AK682" s="231"/>
      <c r="AL682" s="231"/>
      <c r="AM682" s="231"/>
      <c r="AN682" s="231"/>
      <c r="AO682" s="231"/>
      <c r="AP682" s="231"/>
      <c r="AQ682" s="231"/>
      <c r="AR682" s="231"/>
      <c r="AS682" s="231"/>
      <c r="AT682" s="231"/>
      <c r="AU682" s="231"/>
      <c r="AV682" s="231"/>
      <c r="AW682" s="231"/>
      <c r="AX682" s="764"/>
    </row>
    <row r="683" spans="1:50" ht="26.25" customHeight="1">
      <c r="A683" s="715" t="s">
        <v>269</v>
      </c>
      <c r="B683" s="716"/>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441</v>
      </c>
      <c r="AE683" s="242"/>
      <c r="AF683" s="242"/>
      <c r="AG683" s="234" t="s">
        <v>453</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3"/>
      <c r="AD684" s="129" t="s">
        <v>441</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4" t="s">
        <v>452</v>
      </c>
      <c r="AE685" s="625"/>
      <c r="AF685" s="625"/>
      <c r="AG685" s="437"/>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c r="A686" s="489" t="s">
        <v>44</v>
      </c>
      <c r="B686" s="490"/>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5" t="s">
        <v>441</v>
      </c>
      <c r="AE686" s="436"/>
      <c r="AF686" s="436"/>
      <c r="AG686" s="96" t="s">
        <v>476</v>
      </c>
      <c r="AH686" s="97"/>
      <c r="AI686" s="97"/>
      <c r="AJ686" s="97"/>
      <c r="AK686" s="97"/>
      <c r="AL686" s="97"/>
      <c r="AM686" s="97"/>
      <c r="AN686" s="97"/>
      <c r="AO686" s="97"/>
      <c r="AP686" s="97"/>
      <c r="AQ686" s="97"/>
      <c r="AR686" s="97"/>
      <c r="AS686" s="97"/>
      <c r="AT686" s="97"/>
      <c r="AU686" s="97"/>
      <c r="AV686" s="97"/>
      <c r="AW686" s="97"/>
      <c r="AX686" s="98"/>
    </row>
    <row r="687" spans="1:50" ht="38.25" customHeight="1">
      <c r="A687" s="491"/>
      <c r="B687" s="492"/>
      <c r="C687" s="658"/>
      <c r="D687" s="659"/>
      <c r="E687" s="645" t="s">
        <v>413</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475</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19.5" customHeight="1">
      <c r="A688" s="491"/>
      <c r="B688" s="492"/>
      <c r="C688" s="660"/>
      <c r="D688" s="661"/>
      <c r="E688" s="648" t="s">
        <v>414</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475</v>
      </c>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50" ht="18.75" customHeight="1">
      <c r="A689" s="491"/>
      <c r="B689" s="493"/>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6" t="s">
        <v>452</v>
      </c>
      <c r="AE689" s="407"/>
      <c r="AF689" s="407"/>
      <c r="AG689" s="614"/>
      <c r="AH689" s="615"/>
      <c r="AI689" s="615"/>
      <c r="AJ689" s="615"/>
      <c r="AK689" s="615"/>
      <c r="AL689" s="615"/>
      <c r="AM689" s="615"/>
      <c r="AN689" s="615"/>
      <c r="AO689" s="615"/>
      <c r="AP689" s="615"/>
      <c r="AQ689" s="615"/>
      <c r="AR689" s="615"/>
      <c r="AS689" s="615"/>
      <c r="AT689" s="615"/>
      <c r="AU689" s="615"/>
      <c r="AV689" s="615"/>
      <c r="AW689" s="615"/>
      <c r="AX689" s="616"/>
    </row>
    <row r="690" spans="1:50" ht="18" customHeight="1">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441</v>
      </c>
      <c r="AE690" s="130"/>
      <c r="AF690" s="130"/>
      <c r="AG690" s="126" t="s">
        <v>481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452</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48.75" customHeight="1">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441</v>
      </c>
      <c r="AE692" s="130"/>
      <c r="AF692" s="130"/>
      <c r="AG692" s="126" t="s">
        <v>477</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452</v>
      </c>
      <c r="AE693" s="625"/>
      <c r="AF693" s="625"/>
      <c r="AG693" s="679"/>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2" ht="79.5" customHeight="1">
      <c r="A694" s="494"/>
      <c r="B694" s="495"/>
      <c r="C694" s="496" t="s">
        <v>421</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6" t="s">
        <v>441</v>
      </c>
      <c r="AE694" s="677"/>
      <c r="AF694" s="678"/>
      <c r="AG694" s="671" t="s">
        <v>482</v>
      </c>
      <c r="AH694" s="404"/>
      <c r="AI694" s="404"/>
      <c r="AJ694" s="404"/>
      <c r="AK694" s="404"/>
      <c r="AL694" s="404"/>
      <c r="AM694" s="404"/>
      <c r="AN694" s="404"/>
      <c r="AO694" s="404"/>
      <c r="AP694" s="404"/>
      <c r="AQ694" s="404"/>
      <c r="AR694" s="404"/>
      <c r="AS694" s="404"/>
      <c r="AT694" s="404"/>
      <c r="AU694" s="404"/>
      <c r="AV694" s="404"/>
      <c r="AW694" s="404"/>
      <c r="AX694" s="672"/>
      <c r="BG694" s="10"/>
      <c r="BH694" s="10"/>
      <c r="BI694" s="10"/>
      <c r="BJ694" s="10"/>
    </row>
    <row r="695" spans="1:50" ht="21" customHeight="1">
      <c r="A695" s="489" t="s">
        <v>45</v>
      </c>
      <c r="B695" s="629"/>
      <c r="C695" s="630" t="s">
        <v>422</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452</v>
      </c>
      <c r="AE695" s="407"/>
      <c r="AF695" s="642"/>
      <c r="AG695" s="614"/>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452</v>
      </c>
      <c r="AE696" s="475"/>
      <c r="AF696" s="475"/>
      <c r="AG696" s="126"/>
      <c r="AH696" s="127"/>
      <c r="AI696" s="127"/>
      <c r="AJ696" s="127"/>
      <c r="AK696" s="127"/>
      <c r="AL696" s="127"/>
      <c r="AM696" s="127"/>
      <c r="AN696" s="127"/>
      <c r="AO696" s="127"/>
      <c r="AP696" s="127"/>
      <c r="AQ696" s="127"/>
      <c r="AR696" s="127"/>
      <c r="AS696" s="127"/>
      <c r="AT696" s="127"/>
      <c r="AU696" s="127"/>
      <c r="AV696" s="127"/>
      <c r="AW696" s="127"/>
      <c r="AX696" s="128"/>
    </row>
    <row r="697" spans="1:50" ht="30" customHeight="1">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441</v>
      </c>
      <c r="AE697" s="130"/>
      <c r="AF697" s="130"/>
      <c r="AG697" s="126" t="s">
        <v>480</v>
      </c>
      <c r="AH697" s="127"/>
      <c r="AI697" s="127"/>
      <c r="AJ697" s="127"/>
      <c r="AK697" s="127"/>
      <c r="AL697" s="127"/>
      <c r="AM697" s="127"/>
      <c r="AN697" s="127"/>
      <c r="AO697" s="127"/>
      <c r="AP697" s="127"/>
      <c r="AQ697" s="127"/>
      <c r="AR697" s="127"/>
      <c r="AS697" s="127"/>
      <c r="AT697" s="127"/>
      <c r="AU697" s="127"/>
      <c r="AV697" s="127"/>
      <c r="AW697" s="127"/>
      <c r="AX697" s="128"/>
    </row>
    <row r="698" spans="1:50" ht="30" customHeight="1">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441</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6" t="s">
        <v>452</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50" ht="18" customHeight="1">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18" customHeight="1">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18" customHeight="1">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18" customHeight="1">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18" customHeight="1">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9" t="s">
        <v>54</v>
      </c>
      <c r="B706" s="666"/>
      <c r="C706" s="443" t="s">
        <v>60</v>
      </c>
      <c r="D706" s="444"/>
      <c r="E706" s="444"/>
      <c r="F706" s="445"/>
      <c r="G706" s="459" t="s">
        <v>494</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7"/>
      <c r="B707" s="668"/>
      <c r="C707" s="454" t="s">
        <v>64</v>
      </c>
      <c r="D707" s="455"/>
      <c r="E707" s="455"/>
      <c r="F707" s="456"/>
      <c r="G707" s="457" t="s">
        <v>455</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28.5" customHeight="1" thickBot="1">
      <c r="A709" s="483" t="s">
        <v>478</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c r="A711" s="663" t="s">
        <v>265</v>
      </c>
      <c r="B711" s="664"/>
      <c r="C711" s="664"/>
      <c r="D711" s="664"/>
      <c r="E711" s="665"/>
      <c r="F711" s="607" t="s">
        <v>501</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75" customHeight="1" thickBot="1">
      <c r="A713" s="516" t="s">
        <v>504</v>
      </c>
      <c r="B713" s="517"/>
      <c r="C713" s="517"/>
      <c r="D713" s="517"/>
      <c r="E713" s="518"/>
      <c r="F713" s="486" t="s">
        <v>503</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0" t="s">
        <v>388</v>
      </c>
      <c r="B717" s="425"/>
      <c r="C717" s="425"/>
      <c r="D717" s="425"/>
      <c r="E717" s="425"/>
      <c r="F717" s="425"/>
      <c r="G717" s="421" t="s">
        <v>495</v>
      </c>
      <c r="H717" s="422"/>
      <c r="I717" s="422"/>
      <c r="J717" s="422"/>
      <c r="K717" s="422"/>
      <c r="L717" s="422"/>
      <c r="M717" s="422"/>
      <c r="N717" s="422"/>
      <c r="O717" s="422"/>
      <c r="P717" s="422"/>
      <c r="Q717" s="425" t="s">
        <v>329</v>
      </c>
      <c r="R717" s="425"/>
      <c r="S717" s="425"/>
      <c r="T717" s="425"/>
      <c r="U717" s="425"/>
      <c r="V717" s="425"/>
      <c r="W717" s="421" t="s">
        <v>496</v>
      </c>
      <c r="X717" s="422"/>
      <c r="Y717" s="422"/>
      <c r="Z717" s="422"/>
      <c r="AA717" s="422"/>
      <c r="AB717" s="422"/>
      <c r="AC717" s="422"/>
      <c r="AD717" s="422"/>
      <c r="AE717" s="422"/>
      <c r="AF717" s="422"/>
      <c r="AG717" s="425" t="s">
        <v>330</v>
      </c>
      <c r="AH717" s="425"/>
      <c r="AI717" s="425"/>
      <c r="AJ717" s="425"/>
      <c r="AK717" s="425"/>
      <c r="AL717" s="425"/>
      <c r="AM717" s="421" t="s">
        <v>497</v>
      </c>
      <c r="AN717" s="422"/>
      <c r="AO717" s="422"/>
      <c r="AP717" s="422"/>
      <c r="AQ717" s="422"/>
      <c r="AR717" s="422"/>
      <c r="AS717" s="422"/>
      <c r="AT717" s="422"/>
      <c r="AU717" s="422"/>
      <c r="AV717" s="422"/>
      <c r="AW717" s="51"/>
      <c r="AX717" s="52"/>
    </row>
    <row r="718" spans="1:50" ht="19.5" customHeight="1" thickBot="1">
      <c r="A718" s="506" t="s">
        <v>331</v>
      </c>
      <c r="B718" s="482"/>
      <c r="C718" s="482"/>
      <c r="D718" s="482"/>
      <c r="E718" s="482"/>
      <c r="F718" s="482"/>
      <c r="G718" s="423" t="s">
        <v>498</v>
      </c>
      <c r="H718" s="424"/>
      <c r="I718" s="424"/>
      <c r="J718" s="424"/>
      <c r="K718" s="424"/>
      <c r="L718" s="424"/>
      <c r="M718" s="424"/>
      <c r="N718" s="424"/>
      <c r="O718" s="424"/>
      <c r="P718" s="424"/>
      <c r="Q718" s="482" t="s">
        <v>332</v>
      </c>
      <c r="R718" s="482"/>
      <c r="S718" s="482"/>
      <c r="T718" s="482"/>
      <c r="U718" s="482"/>
      <c r="V718" s="482"/>
      <c r="W718" s="592" t="s">
        <v>499</v>
      </c>
      <c r="X718" s="593"/>
      <c r="Y718" s="593"/>
      <c r="Z718" s="593"/>
      <c r="AA718" s="593"/>
      <c r="AB718" s="593"/>
      <c r="AC718" s="593"/>
      <c r="AD718" s="593"/>
      <c r="AE718" s="593"/>
      <c r="AF718" s="593"/>
      <c r="AG718" s="482" t="s">
        <v>333</v>
      </c>
      <c r="AH718" s="482"/>
      <c r="AI718" s="482"/>
      <c r="AJ718" s="482"/>
      <c r="AK718" s="482"/>
      <c r="AL718" s="482"/>
      <c r="AM718" s="446" t="s">
        <v>500</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468</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469</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7"/>
    </row>
    <row r="759" spans="1:50" ht="24.75" customHeight="1">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2"/>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451</v>
      </c>
      <c r="H760" s="514"/>
      <c r="I760" s="514"/>
      <c r="J760" s="514"/>
      <c r="K760" s="515"/>
      <c r="L760" s="507" t="s">
        <v>479</v>
      </c>
      <c r="M760" s="508"/>
      <c r="N760" s="508"/>
      <c r="O760" s="508"/>
      <c r="P760" s="508"/>
      <c r="Q760" s="508"/>
      <c r="R760" s="508"/>
      <c r="S760" s="508"/>
      <c r="T760" s="508"/>
      <c r="U760" s="508"/>
      <c r="V760" s="508"/>
      <c r="W760" s="508"/>
      <c r="X760" s="509"/>
      <c r="Y760" s="469">
        <v>15</v>
      </c>
      <c r="Z760" s="470"/>
      <c r="AA760" s="470"/>
      <c r="AB760" s="669"/>
      <c r="AC760" s="513" t="s">
        <v>451</v>
      </c>
      <c r="AD760" s="514"/>
      <c r="AE760" s="514"/>
      <c r="AF760" s="514"/>
      <c r="AG760" s="515"/>
      <c r="AH760" s="507" t="s">
        <v>479</v>
      </c>
      <c r="AI760" s="508"/>
      <c r="AJ760" s="508"/>
      <c r="AK760" s="508"/>
      <c r="AL760" s="508"/>
      <c r="AM760" s="508"/>
      <c r="AN760" s="508"/>
      <c r="AO760" s="508"/>
      <c r="AP760" s="508"/>
      <c r="AQ760" s="508"/>
      <c r="AR760" s="508"/>
      <c r="AS760" s="508"/>
      <c r="AT760" s="509"/>
      <c r="AU760" s="469">
        <v>40</v>
      </c>
      <c r="AV760" s="470"/>
      <c r="AW760" s="470"/>
      <c r="AX760" s="471"/>
    </row>
    <row r="761" spans="1:50" ht="24.75" customHeight="1">
      <c r="A761" s="479"/>
      <c r="B761" s="480"/>
      <c r="C761" s="480"/>
      <c r="D761" s="480"/>
      <c r="E761" s="480"/>
      <c r="F761" s="481"/>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15</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40</v>
      </c>
      <c r="AV770" s="693"/>
      <c r="AW770" s="693"/>
      <c r="AX770" s="695"/>
    </row>
    <row r="771" spans="1:50" ht="30" customHeight="1">
      <c r="A771" s="479"/>
      <c r="B771" s="480"/>
      <c r="C771" s="480"/>
      <c r="D771" s="480"/>
      <c r="E771" s="480"/>
      <c r="F771" s="481"/>
      <c r="G771" s="466" t="s">
        <v>470</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471</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468"/>
    </row>
    <row r="772" spans="1:50" ht="25.5" customHeight="1">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2"/>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451</v>
      </c>
      <c r="H773" s="514"/>
      <c r="I773" s="514"/>
      <c r="J773" s="514"/>
      <c r="K773" s="515"/>
      <c r="L773" s="507" t="s">
        <v>456</v>
      </c>
      <c r="M773" s="508"/>
      <c r="N773" s="508"/>
      <c r="O773" s="508"/>
      <c r="P773" s="508"/>
      <c r="Q773" s="508"/>
      <c r="R773" s="508"/>
      <c r="S773" s="508"/>
      <c r="T773" s="508"/>
      <c r="U773" s="508"/>
      <c r="V773" s="508"/>
      <c r="W773" s="508"/>
      <c r="X773" s="509"/>
      <c r="Y773" s="469">
        <v>70</v>
      </c>
      <c r="Z773" s="470"/>
      <c r="AA773" s="470"/>
      <c r="AB773" s="669"/>
      <c r="AC773" s="513" t="s">
        <v>451</v>
      </c>
      <c r="AD773" s="514"/>
      <c r="AE773" s="514"/>
      <c r="AF773" s="514"/>
      <c r="AG773" s="515"/>
      <c r="AH773" s="507" t="s">
        <v>463</v>
      </c>
      <c r="AI773" s="508"/>
      <c r="AJ773" s="508"/>
      <c r="AK773" s="508"/>
      <c r="AL773" s="508"/>
      <c r="AM773" s="508"/>
      <c r="AN773" s="508"/>
      <c r="AO773" s="508"/>
      <c r="AP773" s="508"/>
      <c r="AQ773" s="508"/>
      <c r="AR773" s="508"/>
      <c r="AS773" s="508"/>
      <c r="AT773" s="509"/>
      <c r="AU773" s="469">
        <v>10</v>
      </c>
      <c r="AV773" s="470"/>
      <c r="AW773" s="470"/>
      <c r="AX773" s="471"/>
    </row>
    <row r="774" spans="1:50" ht="24.75" customHeight="1">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70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10</v>
      </c>
      <c r="AV783" s="693"/>
      <c r="AW783" s="693"/>
      <c r="AX783" s="695"/>
    </row>
    <row r="784" spans="1:50" ht="30" customHeight="1" hidden="1">
      <c r="A784" s="479"/>
      <c r="B784" s="480"/>
      <c r="C784" s="480"/>
      <c r="D784" s="480"/>
      <c r="E784" s="480"/>
      <c r="F784" s="481"/>
      <c r="G784" s="466" t="s">
        <v>417</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418</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7"/>
    </row>
    <row r="785" spans="1:50" ht="24.75" customHeight="1" hidden="1">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2"/>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9"/>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thickBot="1">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7"/>
    </row>
    <row r="798" spans="1:50" ht="24.75" customHeight="1" hidden="1">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2"/>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9"/>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5"/>
      <c r="B815" s="745"/>
      <c r="C815" s="745" t="s">
        <v>30</v>
      </c>
      <c r="D815" s="745"/>
      <c r="E815" s="745"/>
      <c r="F815" s="745"/>
      <c r="G815" s="745"/>
      <c r="H815" s="745"/>
      <c r="I815" s="745"/>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5"/>
      <c r="AJ815" s="745"/>
      <c r="AK815" s="745"/>
      <c r="AL815" s="745" t="s">
        <v>23</v>
      </c>
      <c r="AM815" s="745"/>
      <c r="AN815" s="745"/>
      <c r="AO815" s="827"/>
      <c r="AP815" s="220" t="s">
        <v>390</v>
      </c>
      <c r="AQ815" s="220"/>
      <c r="AR815" s="220"/>
      <c r="AS815" s="220"/>
      <c r="AT815" s="220"/>
      <c r="AU815" s="220"/>
      <c r="AV815" s="220"/>
      <c r="AW815" s="220"/>
      <c r="AX815" s="220"/>
    </row>
    <row r="816" spans="1:50" ht="30" customHeight="1">
      <c r="A816" s="225">
        <v>1</v>
      </c>
      <c r="B816" s="225">
        <v>1</v>
      </c>
      <c r="C816" s="221" t="s">
        <v>457</v>
      </c>
      <c r="D816" s="203"/>
      <c r="E816" s="203"/>
      <c r="F816" s="203"/>
      <c r="G816" s="203"/>
      <c r="H816" s="203"/>
      <c r="I816" s="203"/>
      <c r="J816" s="204">
        <v>1013302017040</v>
      </c>
      <c r="K816" s="205"/>
      <c r="L816" s="205"/>
      <c r="M816" s="205"/>
      <c r="N816" s="205"/>
      <c r="O816" s="205"/>
      <c r="P816" s="222" t="s">
        <v>479</v>
      </c>
      <c r="Q816" s="206"/>
      <c r="R816" s="206"/>
      <c r="S816" s="206"/>
      <c r="T816" s="206"/>
      <c r="U816" s="206"/>
      <c r="V816" s="206"/>
      <c r="W816" s="206"/>
      <c r="X816" s="206"/>
      <c r="Y816" s="207">
        <v>15</v>
      </c>
      <c r="Z816" s="208"/>
      <c r="AA816" s="208"/>
      <c r="AB816" s="209"/>
      <c r="AC816" s="210" t="s">
        <v>458</v>
      </c>
      <c r="AD816" s="210"/>
      <c r="AE816" s="210"/>
      <c r="AF816" s="210"/>
      <c r="AG816" s="210"/>
      <c r="AH816" s="211">
        <v>1</v>
      </c>
      <c r="AI816" s="212"/>
      <c r="AJ816" s="212"/>
      <c r="AK816" s="212"/>
      <c r="AL816" s="213" t="s">
        <v>473</v>
      </c>
      <c r="AM816" s="214"/>
      <c r="AN816" s="214"/>
      <c r="AO816" s="215"/>
      <c r="AP816" s="216" t="s">
        <v>502</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30" customHeight="1">
      <c r="A849" s="225">
        <v>1</v>
      </c>
      <c r="B849" s="225">
        <v>1</v>
      </c>
      <c r="C849" s="221" t="s">
        <v>459</v>
      </c>
      <c r="D849" s="203"/>
      <c r="E849" s="203"/>
      <c r="F849" s="203"/>
      <c r="G849" s="203"/>
      <c r="H849" s="203"/>
      <c r="I849" s="203"/>
      <c r="J849" s="204"/>
      <c r="K849" s="205"/>
      <c r="L849" s="205"/>
      <c r="M849" s="205"/>
      <c r="N849" s="205"/>
      <c r="O849" s="205"/>
      <c r="P849" s="222" t="s">
        <v>479</v>
      </c>
      <c r="Q849" s="206"/>
      <c r="R849" s="206"/>
      <c r="S849" s="206"/>
      <c r="T849" s="206"/>
      <c r="U849" s="206"/>
      <c r="V849" s="206"/>
      <c r="W849" s="206"/>
      <c r="X849" s="206"/>
      <c r="Y849" s="207">
        <v>40</v>
      </c>
      <c r="Z849" s="208"/>
      <c r="AA849" s="208"/>
      <c r="AB849" s="209"/>
      <c r="AC849" s="210" t="s">
        <v>458</v>
      </c>
      <c r="AD849" s="210"/>
      <c r="AE849" s="210"/>
      <c r="AF849" s="210"/>
      <c r="AG849" s="210"/>
      <c r="AH849" s="211">
        <v>1</v>
      </c>
      <c r="AI849" s="212"/>
      <c r="AJ849" s="212"/>
      <c r="AK849" s="212"/>
      <c r="AL849" s="213" t="s">
        <v>473</v>
      </c>
      <c r="AM849" s="214"/>
      <c r="AN849" s="214"/>
      <c r="AO849" s="215"/>
      <c r="AP849" s="216" t="s">
        <v>502</v>
      </c>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30" customHeight="1">
      <c r="A882" s="225">
        <v>1</v>
      </c>
      <c r="B882" s="225">
        <v>1</v>
      </c>
      <c r="C882" s="221" t="s">
        <v>460</v>
      </c>
      <c r="D882" s="203"/>
      <c r="E882" s="203"/>
      <c r="F882" s="203"/>
      <c r="G882" s="203"/>
      <c r="H882" s="203"/>
      <c r="I882" s="203"/>
      <c r="J882" s="204">
        <v>3120001077469</v>
      </c>
      <c r="K882" s="205"/>
      <c r="L882" s="205"/>
      <c r="M882" s="205"/>
      <c r="N882" s="205"/>
      <c r="O882" s="205"/>
      <c r="P882" s="222" t="s">
        <v>456</v>
      </c>
      <c r="Q882" s="206"/>
      <c r="R882" s="206"/>
      <c r="S882" s="206"/>
      <c r="T882" s="206"/>
      <c r="U882" s="206"/>
      <c r="V882" s="206"/>
      <c r="W882" s="206"/>
      <c r="X882" s="206"/>
      <c r="Y882" s="207">
        <v>70</v>
      </c>
      <c r="Z882" s="208"/>
      <c r="AA882" s="208"/>
      <c r="AB882" s="209"/>
      <c r="AC882" s="210" t="s">
        <v>461</v>
      </c>
      <c r="AD882" s="210"/>
      <c r="AE882" s="210"/>
      <c r="AF882" s="210"/>
      <c r="AG882" s="210"/>
      <c r="AH882" s="211">
        <v>1</v>
      </c>
      <c r="AI882" s="212"/>
      <c r="AJ882" s="212"/>
      <c r="AK882" s="212"/>
      <c r="AL882" s="213" t="s">
        <v>473</v>
      </c>
      <c r="AM882" s="214"/>
      <c r="AN882" s="214"/>
      <c r="AO882" s="215"/>
      <c r="AP882" s="216" t="s">
        <v>502</v>
      </c>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0" customHeight="1">
      <c r="A915" s="225">
        <v>1</v>
      </c>
      <c r="B915" s="225">
        <v>1</v>
      </c>
      <c r="C915" s="221" t="s">
        <v>464</v>
      </c>
      <c r="D915" s="203"/>
      <c r="E915" s="203"/>
      <c r="F915" s="203"/>
      <c r="G915" s="203"/>
      <c r="H915" s="203"/>
      <c r="I915" s="203"/>
      <c r="J915" s="204">
        <v>3140001053006</v>
      </c>
      <c r="K915" s="205"/>
      <c r="L915" s="205"/>
      <c r="M915" s="205"/>
      <c r="N915" s="205"/>
      <c r="O915" s="205"/>
      <c r="P915" s="222" t="s">
        <v>466</v>
      </c>
      <c r="Q915" s="206"/>
      <c r="R915" s="206"/>
      <c r="S915" s="206"/>
      <c r="T915" s="206"/>
      <c r="U915" s="206"/>
      <c r="V915" s="206"/>
      <c r="W915" s="206"/>
      <c r="X915" s="206"/>
      <c r="Y915" s="207">
        <v>10</v>
      </c>
      <c r="Z915" s="208"/>
      <c r="AA915" s="208"/>
      <c r="AB915" s="209"/>
      <c r="AC915" s="210" t="s">
        <v>465</v>
      </c>
      <c r="AD915" s="210"/>
      <c r="AE915" s="210"/>
      <c r="AF915" s="210"/>
      <c r="AG915" s="210"/>
      <c r="AH915" s="211" t="s">
        <v>467</v>
      </c>
      <c r="AI915" s="212"/>
      <c r="AJ915" s="212"/>
      <c r="AK915" s="212"/>
      <c r="AL915" s="213" t="s">
        <v>467</v>
      </c>
      <c r="AM915" s="214"/>
      <c r="AN915" s="214"/>
      <c r="AO915" s="215"/>
      <c r="AP915" s="216" t="s">
        <v>502</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432</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3" r:id="rId3"/>
  <rowBreaks count="3" manualBreakCount="3">
    <brk id="680" max="255"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2016-06-22T02:41:15Z</dcterms:created>
  <dcterms:modified xsi:type="dcterms:W3CDTF">2016-08-31T12:23:53Z</dcterms:modified>
  <cp:category/>
  <cp:version/>
  <cp:contentType/>
  <cp:contentStatus/>
</cp:coreProperties>
</file>