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<sst xmlns="http://schemas.openxmlformats.org/spreadsheetml/2006/main" count="2032" uniqueCount="502">
  <si>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</si>
  <si>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</si>
  <si>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</si>
  <si>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</si>
  <si>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</si>
  <si>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</si>
  <si>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</si>
  <si>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</si>
  <si>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</si>
  <si>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</si>
  <si>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</si>
  <si>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</si>
  <si>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</si>
  <si>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</si>
  <si>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</si>
  <si>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</si>
  <si>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</si>
  <si>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</si>
  <si>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</si>
  <si>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</si>
  <si>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</si>
  <si>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</si>
  <si>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</si>
  <si>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</si>
  <si>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</si>
  <si>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</si>
  <si>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</si>
  <si>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</si>
  <si>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</si>
  <si>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</si>
  <si>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</si>
  <si>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</si>
  <si>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</si>
  <si>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</si>
  <si>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</si>
  <si>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</si>
  <si>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</si>
  <si>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</si>
  <si>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</si>
  <si>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</si>
  <si>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</si>
  <si>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</si>
  <si>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</si>
  <si>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</si>
  <si>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</si>
  <si>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</si>
  <si>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</si>
  <si>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</si>
  <si>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</si>
  <si>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</si>
  <si>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</si>
  <si>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</si>
  <si>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</si>
  <si>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</si>
  <si>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</si>
  <si>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</si>
  <si>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</si>
  <si>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</si>
  <si>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</si>
  <si>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</si>
  <si>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</si>
  <si>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</si>
  <si>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</si>
  <si>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</si>
  <si>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</si>
  <si>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</si>
  <si>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</si>
  <si>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</si>
  <si>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</si>
  <si>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</si>
  <si>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</si>
  <si>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</si>
  <si>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</si>
  <si>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</si>
  <si>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</si>
  <si>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</si>
  <si>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</si>
  <si>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</si>
  <si>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</si>
  <si>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</si>
  <si>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</si>
  <si>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</si>
  <si>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</si>
  <si>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</si>
  <si>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</si>
  <si>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</si>
  <si>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</si>
  <si>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</si>
  <si>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</si>
  <si>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</si>
  <si>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</si>
  <si>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</si>
  <si>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</si>
  <si>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</si>
  <si>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</si>
  <si>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</si>
  <si>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</si>
  <si>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</si>
  <si>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</si>
  <si>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</si>
  <si>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</si>
  <si>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</si>
  <si>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</si>
  <si>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</si>
  <si>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</si>
  <si>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</si>
  <si>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</si>
  <si>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</si>
  <si>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</si>
  <si>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</si>
  <si>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</si>
  <si>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</si>
  <si>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</si>
  <si>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</si>
  <si>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</si>
  <si>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</si>
  <si>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</si>
  <si>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</si>
  <si>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</si>
  <si>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</si>
  <si>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</si>
  <si>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</si>
  <si>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</si>
  <si>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</si>
  <si>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</si>
  <si>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</si>
  <si>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</si>
  <si>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</si>
  <si>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</si>
  <si>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</si>
  <si>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</si>
  <si>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</si>
  <si>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</si>
  <si>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</si>
  <si>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</si>
  <si>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</si>
  <si>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</si>
  <si>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</si>
  <si>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</si>
  <si>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</si>
  <si>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</si>
  <si>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</si>
  <si>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</si>
  <si>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</si>
  <si>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</si>
  <si>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</si>
  <si>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</si>
  <si>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</si>
  <si>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</si>
  <si>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</si>
  <si>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</si>
  <si>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</si>
  <si>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</si>
  <si>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</si>
  <si>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</si>
  <si>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</si>
  <si>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</si>
  <si>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</si>
  <si>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</si>
  <si>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</si>
  <si>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</si>
  <si>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</si>
  <si>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</si>
  <si>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</si>
  <si>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</si>
  <si>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</si>
  <si>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</si>
  <si>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</si>
  <si>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</si>
  <si>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</si>
  <si>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</si>
  <si>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</si>
  <si>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</si>
  <si>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</si>
  <si>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</si>
  <si>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</si>
  <si>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</si>
  <si>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</si>
  <si>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</si>
  <si>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</si>
  <si>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</si>
  <si>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</si>
  <si>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</si>
  <si>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</si>
  <si>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</si>
  <si>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</si>
  <si>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</si>
  <si>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</si>
  <si>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</si>
  <si>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</si>
  <si>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</si>
  <si>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</si>
  <si>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</si>
  <si>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</si>
  <si>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</si>
  <si>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</si>
  <si>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</si>
  <si>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</si>
  <si>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</si>
  <si>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</si>
  <si>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</si>
  <si>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</si>
  <si>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</si>
  <si>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</si>
  <si>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</si>
  <si>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</si>
  <si>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</si>
  <si>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</si>
  <si>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</si>
  <si>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</si>
  <si>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</si>
  <si>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</si>
  <si>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</si>
  <si>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</si>
  <si>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</si>
  <si>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</si>
  <si>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</si>
  <si>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</si>
  <si>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</si>
  <si>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</si>
  <si>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</si>
  <si>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</si>
  <si>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</si>
  <si>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</si>
  <si>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</si>
  <si>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</si>
  <si>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</si>
  <si>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</si>
  <si>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</si>
  <si>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</si>
  <si>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</si>
  <si>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</si>
  <si>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</si>
  <si>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</si>
  <si>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</si>
  <si>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</si>
  <si>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</si>
  <si>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</si>
  <si>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</si>
  <si>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</si>
  <si>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</si>
  <si>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</si>
  <si>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</si>
  <si>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</si>
  <si>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</si>
  <si>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</si>
  <si>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</si>
  <si>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</si>
  <si>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</si>
  <si>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</si>
  <si>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</si>
  <si>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</si>
  <si>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</si>
  <si>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</si>
  <si>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</si>
  <si>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</si>
  <si>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</si>
  <si>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</si>
  <si>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</si>
  <si>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</si>
  <si>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</si>
  <si>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</si>
  <si>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</si>
  <si>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</si>
  <si>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</si>
  <si>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</si>
  <si>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</si>
  <si>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</si>
  <si>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</si>
  <si>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</si>
  <si>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</si>
  <si>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</si>
  <si>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</si>
  <si>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</si>
  <si>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</si>
  <si>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</si>
  <si>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</si>
  <si>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</si>
  <si>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</si>
  <si>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</si>
  <si>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</si>
  <si>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</si>
  <si>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</si>
  <si>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</si>
  <si>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</si>
  <si>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</si>
  <si>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</si>
  <si>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</si>
  <si>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</si>
  <si>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</si>
  <si>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</si>
  <si>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</si>
  <si>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</si>
  <si>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</si>
  <si>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</si>
  <si>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</si>
  <si>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</si>
  <si>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</si>
  <si>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</si>
  <si>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</si>
  <si>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</si>
  <si>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</si>
  <si>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</si>
  <si>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</si>
  <si>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</si>
  <si>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</si>
  <si>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</si>
  <si>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</si>
  <si>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</si>
  <si>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</si>
  <si>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</si>
  <si>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</si>
  <si>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</si>
  <si>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</si>
  <si>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</si>
  <si>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</si>
  <si>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</si>
  <si>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</si>
  <si>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</si>
  <si>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</si>
  <si>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</si>
  <si>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</si>
  <si>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</si>
  <si>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</si>
  <si>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</si>
  <si>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</si>
  <si>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</si>
  <si>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</si>
  <si>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</si>
  <si>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</si>
  <si>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</si>
  <si>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</si>
  <si>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</si>
  <si>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</si>
  <si>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</si>
  <si>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</si>
  <si>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</si>
  <si>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</si>
  <si>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</si>
  <si>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</si>
  <si>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</si>
  <si>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</si>
  <si>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</si>
  <si>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</si>
  <si>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</si>
  <si>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</si>
  <si>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</si>
  <si>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</si>
  <si>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</si>
  <si>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</si>
  <si>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</si>
  <si>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</si>
  <si>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</si>
  <si>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</si>
  <si>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</si>
  <si>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</si>
  <si>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</si>
  <si>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</si>
  <si>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</si>
  <si>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</si>
  <si>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</si>
  <si>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</si>
  <si>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</si>
  <si>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</si>
  <si>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</si>
  <si>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</si>
  <si>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</si>
  <si>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</si>
  <si>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</si>
  <si>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</si>
  <si>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</si>
  <si>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</si>
  <si>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</si>
  <si>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</si>
  <si>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</si>
  <si>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</si>
  <si>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</si>
  <si>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</si>
  <si>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</si>
  <si>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</si>
  <si>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</si>
  <si>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</si>
  <si>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</si>
  <si>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</si>
  <si>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</si>
  <si>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</si>
  <si>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</si>
  <si>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</si>
  <si>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</si>
  <si>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</si>
  <si>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</si>
  <si>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</si>
  <si>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</si>
  <si>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</si>
  <si>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</si>
  <si>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</si>
  <si>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</si>
  <si>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</si>
  <si>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</si>
  <si>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</si>
  <si>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</si>
  <si>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</si>
  <si>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</si>
  <si>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</si>
  <si>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</si>
  <si>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</si>
  <si>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</si>
  <si>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</si>
  <si>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</si>
  <si>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</si>
  <si>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</si>
  <si>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</si>
  <si>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</si>
  <si>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</si>
  <si>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</si>
  <si>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</si>
  <si>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</si>
  <si>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</si>
  <si>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</si>
  <si>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</si>
  <si>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</si>
  <si>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</si>
  <si>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</si>
  <si>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</si>
  <si>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</si>
  <si>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</si>
  <si>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</si>
  <si>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</si>
  <si>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</si>
  <si>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</si>
  <si>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</si>
  <si>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</si>
  <si>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</si>
  <si>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高度情報通信ネットワーク社会推進経費</t>
  </si>
  <si>
    <t>内閣官房副長官補</t>
  </si>
  <si>
    <t>情報通信技術（ＩＴ）総合戦略室</t>
  </si>
  <si>
    <t>高度情報通信ネットワーク社会形成基本法
（平成12年法律第144号）</t>
  </si>
  <si>
    <t>○</t>
  </si>
  <si>
    <t>国民本位の電子行政の実現等に向け、高度情報通信ネットワーク社会の形成に関する施策を推進する。</t>
  </si>
  <si>
    <t>○「世界最先端ＩＴ国家創造宣言」及び同「工程表」に掲げられた施策のうち、特に重要なものについて、効率的かつ効果的な進捗状況の把握、評価及び改訂に繋げるために必要となる調査・研究を実施する。</t>
  </si>
  <si>
    <t>-</t>
  </si>
  <si>
    <t>高度情報通信ネットワーク社会の形成に関する施策の推進に係る企画立案及び総合調整を行う。</t>
  </si>
  <si>
    <t>高度情報通信ネットワーク社会推進戦略本部及び専門調査会の開催回数</t>
  </si>
  <si>
    <t>回</t>
  </si>
  <si>
    <t>調査の実施件数</t>
  </si>
  <si>
    <t>調査に必要な経費／調査の実施件数　　　　　　　　　　　　　　</t>
  </si>
  <si>
    <t>件</t>
  </si>
  <si>
    <t>百万円</t>
  </si>
  <si>
    <t>18/2</t>
  </si>
  <si>
    <t>43/7</t>
  </si>
  <si>
    <t>諸謝金</t>
  </si>
  <si>
    <t>‐</t>
  </si>
  <si>
    <t>-</t>
  </si>
  <si>
    <r>
      <rPr>
        <sz val="11"/>
        <rFont val="ＭＳ Ｐゴシック"/>
        <family val="3"/>
      </rPr>
      <t>0001</t>
    </r>
  </si>
  <si>
    <t>-</t>
  </si>
  <si>
    <r>
      <rPr>
        <sz val="11"/>
        <rFont val="ＭＳ Ｐゴシック"/>
        <family val="3"/>
      </rPr>
      <t>0002</t>
    </r>
  </si>
  <si>
    <t>農業ＩＴサービス利用規約調査・標準利用規約ガイドライン作成・普及業務</t>
  </si>
  <si>
    <t>諸謝金</t>
  </si>
  <si>
    <t>ＩＴ関連事業に関する調査</t>
  </si>
  <si>
    <t>地方公共団体のオープンデータ取組推進に係る調査</t>
  </si>
  <si>
    <t>「プログラミング教育」の実施状況に関する現状調査</t>
  </si>
  <si>
    <t>ＩＴ利活用に係る技術動向・市場動向調査</t>
  </si>
  <si>
    <t>テキストマイニングによるオープンデータのニーズ把握に向けた調査事業</t>
  </si>
  <si>
    <t>ブロックチェーン技術の応用可能性に関する調査研究</t>
  </si>
  <si>
    <t>(株)富士通総研</t>
  </si>
  <si>
    <t>ＥＹアドバイザリー（株）</t>
  </si>
  <si>
    <t>（株）電通</t>
  </si>
  <si>
    <t>エム・アール・アイ　リサーチアソシエイツ（株）</t>
  </si>
  <si>
    <t>(株)三菱総合研究所</t>
  </si>
  <si>
    <t>.日本ユニシス（株）</t>
  </si>
  <si>
    <t>学校法人　国際大学</t>
  </si>
  <si>
    <t>随意契約
（少額）</t>
  </si>
  <si>
    <t>無</t>
  </si>
  <si>
    <t>51/8</t>
  </si>
  <si>
    <t>40/7</t>
  </si>
  <si>
    <t>-</t>
  </si>
  <si>
    <t>百万円/件</t>
  </si>
  <si>
    <t>A.(株)富士通総研</t>
  </si>
  <si>
    <t>B.BYアドバイザリー(株)</t>
  </si>
  <si>
    <t>C.(株)電通</t>
  </si>
  <si>
    <t>D.エム・アール・アイ　リサーチアソシエイツ(株)</t>
  </si>
  <si>
    <t>E.(株)三菱総合研究所</t>
  </si>
  <si>
    <t>F. 日本ユニシス(株)</t>
  </si>
  <si>
    <t>G.（学）国際大学</t>
  </si>
  <si>
    <t>内閣参事官　犬童　周作</t>
  </si>
  <si>
    <t>情報通信技術は、力強い経済成長はじめ社会課題の解決を実現するための鍵であり、当該事業は国民や社会のニーズを的確に反映したものである。</t>
  </si>
  <si>
    <t>ＩＴ基本法において、国は高度情報通信ネットワーク社会の形成関する施策を実施する責務を有するとされており、当該事業は国が自ら実施すべきものである。</t>
  </si>
  <si>
    <t>当該事業は、ＩＴ基本法の目的である高度情報通信ネットワーク社会の形成に関する施策の迅速かつ重点的な推進に資するものであり、必要かつ適切で、優先度が高いものである。</t>
  </si>
  <si>
    <t>競争入札等を適正に実施している。</t>
  </si>
  <si>
    <t>一般競争入札（総合評価）等によりコスト水準の適正化を図っている。</t>
  </si>
  <si>
    <t>当該事業の必要性を精査し、真に必要な事業を実施した。</t>
  </si>
  <si>
    <t>当該事業の必要性を精査し、コスト削減に努めた。</t>
  </si>
  <si>
    <t>成果実績は、ＩＴ戦略本部や専門調査会におけるＩＴ戦略改訂等の審議に寄与し、成果目標に見合ったものである。</t>
  </si>
  <si>
    <t>活動実績は、概ね見込みに見合ったものである。</t>
  </si>
  <si>
    <t>成果物は、ＩＴ戦略改訂等に十分活用されている。</t>
  </si>
  <si>
    <t>契約に当たっては、競争性のある方式で調達しており、成果実績は、ＩＴ戦略本部や専門調査会におけるＩＴ戦略改訂等の審議に寄与している。</t>
  </si>
  <si>
    <t>点検結果を踏まえ、引き続き当該事業の必要性を精査し、真に必要な事業を実施するとともに、適切な調達による予算執行を行う。</t>
  </si>
  <si>
    <t>平成25年対象</t>
  </si>
  <si>
    <t>「新しい日本のための優先課題推進枠」36</t>
  </si>
  <si>
    <t>行政事業レビュー推進チームの所見を踏まえ、引き続き予算の効率的執行に努める。</t>
  </si>
  <si>
    <t>現状通り</t>
  </si>
  <si>
    <t>成果実績の過去3か年における、達成度には大きなバラつきがあるなど、本部等開催回数で成果指標を設定することが適切であるか等、検証すること。
また、予算の執行に関しては、引き続き競争性の確保等により、効率的な執行に留意すること。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</si>
</sst>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top/>
      <bottom style="medium"/>
    </border>
    <border>
      <left style="thin"/>
      <right style="thin"/>
      <top style="thin"/>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hair"/>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right style="medium"/>
      <top style="hair"/>
      <bottom style="thin"/>
    </border>
    <border>
      <left style="thin"/>
      <right/>
      <top/>
      <bottom style="hair"/>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49"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61"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8" xfId="0" applyFont="1" applyFill="1" applyBorder="1" applyAlignment="1" applyProtection="1" quotePrefix="1">
      <alignment horizontal="left" vertical="center"/>
      <protection locked="0"/>
    </xf>
    <xf numFmtId="0" fontId="0" fillId="34" borderId="108"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ill="1" applyBorder="1" applyAlignment="1" applyProtection="1">
      <alignment horizontal="left" vertical="center" wrapText="1"/>
      <protection locked="0"/>
    </xf>
    <xf numFmtId="0" fontId="0" fillId="0" borderId="116"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78"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8"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2" xfId="0" applyFont="1" applyFill="1" applyBorder="1" applyAlignment="1">
      <alignment horizontal="center" vertical="center"/>
    </xf>
    <xf numFmtId="0" fontId="2"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0" fillId="34" borderId="12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7" borderId="127"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2"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3"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0" borderId="69" xfId="63" applyFont="1" applyFill="1" applyBorder="1" applyAlignment="1" applyProtection="1">
      <alignment vertical="center" wrapText="1"/>
      <protection locked="0"/>
    </xf>
    <xf numFmtId="0" fontId="0" fillId="0" borderId="29" xfId="63" applyFont="1" applyFill="1" applyBorder="1" applyAlignment="1" applyProtection="1">
      <alignment vertical="center" wrapText="1"/>
      <protection locked="0"/>
    </xf>
    <xf numFmtId="0" fontId="0" fillId="0" borderId="61" xfId="63" applyFont="1" applyFill="1" applyBorder="1" applyAlignment="1" applyProtection="1">
      <alignment vertical="center"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1"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4"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5"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29"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4" borderId="150"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49" fontId="0" fillId="0" borderId="43" xfId="0" applyNumberFormat="1" applyFont="1" applyFill="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locked="0"/>
    </xf>
    <xf numFmtId="0" fontId="0" fillId="0" borderId="29" xfId="63" applyFont="1" applyFill="1" applyBorder="1" applyAlignment="1" applyProtection="1">
      <alignment horizontal="left" vertical="center" wrapText="1"/>
      <protection locked="0"/>
    </xf>
    <xf numFmtId="0" fontId="0" fillId="0" borderId="27" xfId="63" applyFont="1" applyFill="1" applyBorder="1" applyAlignment="1" applyProtection="1">
      <alignment horizontal="left" vertical="center" wrapText="1"/>
      <protection locked="0"/>
    </xf>
    <xf numFmtId="0" fontId="0" fillId="0" borderId="61" xfId="63" applyFont="1" applyFill="1" applyBorder="1" applyAlignment="1" applyProtection="1">
      <alignment horizontal="left" vertical="center"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49"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3"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4"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3" xfId="0" applyFont="1" applyFill="1" applyBorder="1" applyAlignment="1">
      <alignment horizontal="center" vertical="center" shrinkToFit="1"/>
    </xf>
    <xf numFmtId="0" fontId="9" fillId="33" borderId="1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102"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1" fillId="35" borderId="131"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4"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720</xdr:row>
      <xdr:rowOff>123825</xdr:rowOff>
    </xdr:from>
    <xdr:ext cx="714375" cy="419100"/>
    <xdr:sp>
      <xdr:nvSpPr>
        <xdr:cNvPr id="1" name="テキスト ボックス 4"/>
        <xdr:cNvSpPr txBox="1">
          <a:spLocks noChangeArrowheads="1"/>
        </xdr:cNvSpPr>
      </xdr:nvSpPr>
      <xdr:spPr>
        <a:xfrm>
          <a:off x="1600200" y="39481125"/>
          <a:ext cx="714375" cy="419100"/>
        </a:xfrm>
        <a:prstGeom prst="rect">
          <a:avLst/>
        </a:prstGeom>
        <a:noFill/>
        <a:ln w="9525" cmpd="sng">
          <a:solidFill>
            <a:srgbClr val="4F81BD"/>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40.0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17</xdr:col>
      <xdr:colOff>0</xdr:colOff>
      <xdr:row>721</xdr:row>
      <xdr:rowOff>9525</xdr:rowOff>
    </xdr:from>
    <xdr:to>
      <xdr:col>17</xdr:col>
      <xdr:colOff>0</xdr:colOff>
      <xdr:row>745</xdr:row>
      <xdr:rowOff>19050</xdr:rowOff>
    </xdr:to>
    <xdr:sp>
      <xdr:nvSpPr>
        <xdr:cNvPr id="2" name="直線コネクタ 5"/>
        <xdr:cNvSpPr>
          <a:spLocks/>
        </xdr:cNvSpPr>
      </xdr:nvSpPr>
      <xdr:spPr>
        <a:xfrm>
          <a:off x="3400425" y="39681150"/>
          <a:ext cx="0" cy="7553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725</xdr:row>
      <xdr:rowOff>0</xdr:rowOff>
    </xdr:from>
    <xdr:to>
      <xdr:col>20</xdr:col>
      <xdr:colOff>180975</xdr:colOff>
      <xdr:row>725</xdr:row>
      <xdr:rowOff>9525</xdr:rowOff>
    </xdr:to>
    <xdr:sp>
      <xdr:nvSpPr>
        <xdr:cNvPr id="3" name="直線矢印コネクタ 6"/>
        <xdr:cNvSpPr>
          <a:spLocks/>
        </xdr:cNvSpPr>
      </xdr:nvSpPr>
      <xdr:spPr>
        <a:xfrm flipV="1">
          <a:off x="3381375" y="40928925"/>
          <a:ext cx="8001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729</xdr:row>
      <xdr:rowOff>9525</xdr:rowOff>
    </xdr:from>
    <xdr:to>
      <xdr:col>21</xdr:col>
      <xdr:colOff>9525</xdr:colOff>
      <xdr:row>729</xdr:row>
      <xdr:rowOff>9525</xdr:rowOff>
    </xdr:to>
    <xdr:sp>
      <xdr:nvSpPr>
        <xdr:cNvPr id="4" name="直線矢印コネクタ 7"/>
        <xdr:cNvSpPr>
          <a:spLocks/>
        </xdr:cNvSpPr>
      </xdr:nvSpPr>
      <xdr:spPr>
        <a:xfrm flipV="1">
          <a:off x="3381375" y="42195750"/>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720</xdr:row>
      <xdr:rowOff>123825</xdr:rowOff>
    </xdr:from>
    <xdr:ext cx="1771650" cy="476250"/>
    <xdr:sp>
      <xdr:nvSpPr>
        <xdr:cNvPr id="5" name="テキスト ボックス 8"/>
        <xdr:cNvSpPr txBox="1">
          <a:spLocks noChangeArrowheads="1"/>
        </xdr:cNvSpPr>
      </xdr:nvSpPr>
      <xdr:spPr>
        <a:xfrm>
          <a:off x="4219575" y="39481125"/>
          <a:ext cx="1771650"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富士通総研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28575</xdr:colOff>
      <xdr:row>724</xdr:row>
      <xdr:rowOff>123825</xdr:rowOff>
    </xdr:from>
    <xdr:ext cx="1762125" cy="466725"/>
    <xdr:sp>
      <xdr:nvSpPr>
        <xdr:cNvPr id="6" name="テキスト ボックス 9"/>
        <xdr:cNvSpPr txBox="1">
          <a:spLocks noChangeArrowheads="1"/>
        </xdr:cNvSpPr>
      </xdr:nvSpPr>
      <xdr:spPr>
        <a:xfrm>
          <a:off x="4229100" y="40738425"/>
          <a:ext cx="1762125" cy="46672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ＥＹアドバイザリー（株）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731</xdr:row>
      <xdr:rowOff>190500</xdr:rowOff>
    </xdr:from>
    <xdr:ext cx="1295400" cy="209550"/>
    <xdr:sp>
      <xdr:nvSpPr>
        <xdr:cNvPr id="7" name="テキスト ボックス 10"/>
        <xdr:cNvSpPr txBox="1">
          <a:spLocks noChangeArrowheads="1"/>
        </xdr:cNvSpPr>
      </xdr:nvSpPr>
      <xdr:spPr>
        <a:xfrm>
          <a:off x="4152900" y="43005375"/>
          <a:ext cx="1295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123825</xdr:colOff>
      <xdr:row>719</xdr:row>
      <xdr:rowOff>200025</xdr:rowOff>
    </xdr:from>
    <xdr:ext cx="1285875" cy="219075"/>
    <xdr:sp>
      <xdr:nvSpPr>
        <xdr:cNvPr id="8" name="テキスト ボックス 11"/>
        <xdr:cNvSpPr txBox="1">
          <a:spLocks noChangeArrowheads="1"/>
        </xdr:cNvSpPr>
      </xdr:nvSpPr>
      <xdr:spPr>
        <a:xfrm>
          <a:off x="4124325" y="39243000"/>
          <a:ext cx="12858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133350</xdr:colOff>
      <xdr:row>721</xdr:row>
      <xdr:rowOff>266700</xdr:rowOff>
    </xdr:from>
    <xdr:ext cx="3562350" cy="457200"/>
    <xdr:sp>
      <xdr:nvSpPr>
        <xdr:cNvPr id="9" name="テキスト ボックス 12"/>
        <xdr:cNvSpPr txBox="1">
          <a:spLocks noChangeArrowheads="1"/>
        </xdr:cNvSpPr>
      </xdr:nvSpPr>
      <xdr:spPr>
        <a:xfrm>
          <a:off x="4133850" y="39938325"/>
          <a:ext cx="356235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農業ＩＴサービス利用規約調査・標準利用規約ガイドライン作成・普及業務</a:t>
          </a:r>
        </a:p>
      </xdr:txBody>
    </xdr:sp>
    <xdr:clientData/>
  </xdr:oneCellAnchor>
  <xdr:oneCellAnchor>
    <xdr:from>
      <xdr:col>20</xdr:col>
      <xdr:colOff>180975</xdr:colOff>
      <xdr:row>725</xdr:row>
      <xdr:rowOff>257175</xdr:rowOff>
    </xdr:from>
    <xdr:ext cx="1495425" cy="209550"/>
    <xdr:sp>
      <xdr:nvSpPr>
        <xdr:cNvPr id="10" name="テキスト ボックス 13"/>
        <xdr:cNvSpPr txBox="1">
          <a:spLocks noChangeArrowheads="1"/>
        </xdr:cNvSpPr>
      </xdr:nvSpPr>
      <xdr:spPr>
        <a:xfrm>
          <a:off x="4181475" y="41186100"/>
          <a:ext cx="14954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ＩＴ関連事業に関する調査</a:t>
          </a:r>
        </a:p>
      </xdr:txBody>
    </xdr:sp>
    <xdr:clientData/>
  </xdr:oneCellAnchor>
  <xdr:oneCellAnchor>
    <xdr:from>
      <xdr:col>21</xdr:col>
      <xdr:colOff>19050</xdr:colOff>
      <xdr:row>728</xdr:row>
      <xdr:rowOff>104775</xdr:rowOff>
    </xdr:from>
    <xdr:ext cx="1771650" cy="476250"/>
    <xdr:sp>
      <xdr:nvSpPr>
        <xdr:cNvPr id="11" name="テキスト ボックス 14"/>
        <xdr:cNvSpPr txBox="1">
          <a:spLocks noChangeArrowheads="1"/>
        </xdr:cNvSpPr>
      </xdr:nvSpPr>
      <xdr:spPr>
        <a:xfrm>
          <a:off x="4219575" y="41976675"/>
          <a:ext cx="1771650"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（株）電通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7.2</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729</xdr:row>
      <xdr:rowOff>247650</xdr:rowOff>
    </xdr:from>
    <xdr:ext cx="3048000" cy="209550"/>
    <xdr:sp>
      <xdr:nvSpPr>
        <xdr:cNvPr id="12" name="テキスト ボックス 15"/>
        <xdr:cNvSpPr txBox="1">
          <a:spLocks noChangeArrowheads="1"/>
        </xdr:cNvSpPr>
      </xdr:nvSpPr>
      <xdr:spPr>
        <a:xfrm>
          <a:off x="4152900" y="42433875"/>
          <a:ext cx="30480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地方公共団体のオープンデータ取組推進に係る調査</a:t>
          </a:r>
        </a:p>
      </xdr:txBody>
    </xdr:sp>
    <xdr:clientData/>
  </xdr:oneCellAnchor>
  <xdr:oneCellAnchor>
    <xdr:from>
      <xdr:col>20</xdr:col>
      <xdr:colOff>152400</xdr:colOff>
      <xdr:row>733</xdr:row>
      <xdr:rowOff>295275</xdr:rowOff>
    </xdr:from>
    <xdr:ext cx="2981325" cy="209550"/>
    <xdr:sp>
      <xdr:nvSpPr>
        <xdr:cNvPr id="13" name="テキスト ボックス 16"/>
        <xdr:cNvSpPr txBox="1">
          <a:spLocks noChangeArrowheads="1"/>
        </xdr:cNvSpPr>
      </xdr:nvSpPr>
      <xdr:spPr>
        <a:xfrm>
          <a:off x="4152900" y="43738800"/>
          <a:ext cx="2981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「プログラミング教育」の実施状況に関する現状調査</a:t>
          </a:r>
        </a:p>
      </xdr:txBody>
    </xdr:sp>
    <xdr:clientData/>
  </xdr:oneCellAnchor>
  <xdr:twoCellAnchor>
    <xdr:from>
      <xdr:col>17</xdr:col>
      <xdr:colOff>9525</xdr:colOff>
      <xdr:row>732</xdr:row>
      <xdr:rowOff>314325</xdr:rowOff>
    </xdr:from>
    <xdr:to>
      <xdr:col>20</xdr:col>
      <xdr:colOff>152400</xdr:colOff>
      <xdr:row>733</xdr:row>
      <xdr:rowOff>0</xdr:rowOff>
    </xdr:to>
    <xdr:sp>
      <xdr:nvSpPr>
        <xdr:cNvPr id="14" name="直線矢印コネクタ 17"/>
        <xdr:cNvSpPr>
          <a:spLocks/>
        </xdr:cNvSpPr>
      </xdr:nvSpPr>
      <xdr:spPr>
        <a:xfrm flipV="1">
          <a:off x="3409950" y="43443525"/>
          <a:ext cx="742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732</xdr:row>
      <xdr:rowOff>123825</xdr:rowOff>
    </xdr:from>
    <xdr:ext cx="3019425" cy="476250"/>
    <xdr:sp>
      <xdr:nvSpPr>
        <xdr:cNvPr id="15" name="テキスト ボックス 18"/>
        <xdr:cNvSpPr txBox="1">
          <a:spLocks noChangeArrowheads="1"/>
        </xdr:cNvSpPr>
      </xdr:nvSpPr>
      <xdr:spPr>
        <a:xfrm>
          <a:off x="4219575" y="43253025"/>
          <a:ext cx="3019425"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エム・アール・アイ　リサーチアソシエイツ（株）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4.0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0</xdr:colOff>
      <xdr:row>736</xdr:row>
      <xdr:rowOff>104775</xdr:rowOff>
    </xdr:from>
    <xdr:ext cx="2562225" cy="485775"/>
    <xdr:sp>
      <xdr:nvSpPr>
        <xdr:cNvPr id="16" name="テキスト ボックス 19"/>
        <xdr:cNvSpPr txBox="1">
          <a:spLocks noChangeArrowheads="1"/>
        </xdr:cNvSpPr>
      </xdr:nvSpPr>
      <xdr:spPr>
        <a:xfrm>
          <a:off x="4200525" y="44491275"/>
          <a:ext cx="2562225" cy="48577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161925</xdr:colOff>
      <xdr:row>737</xdr:row>
      <xdr:rowOff>295275</xdr:rowOff>
    </xdr:from>
    <xdr:ext cx="2771775" cy="276225"/>
    <xdr:sp>
      <xdr:nvSpPr>
        <xdr:cNvPr id="17" name="テキスト ボックス 20"/>
        <xdr:cNvSpPr txBox="1">
          <a:spLocks noChangeArrowheads="1"/>
        </xdr:cNvSpPr>
      </xdr:nvSpPr>
      <xdr:spPr>
        <a:xfrm>
          <a:off x="4162425" y="44996100"/>
          <a:ext cx="27717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ＩＴ利活用に係る技術動向・市場動向調査</a:t>
          </a:r>
        </a:p>
      </xdr:txBody>
    </xdr:sp>
    <xdr:clientData/>
  </xdr:oneCellAnchor>
  <xdr:oneCellAnchor>
    <xdr:from>
      <xdr:col>20</xdr:col>
      <xdr:colOff>200025</xdr:colOff>
      <xdr:row>740</xdr:row>
      <xdr:rowOff>114300</xdr:rowOff>
    </xdr:from>
    <xdr:ext cx="3133725" cy="476250"/>
    <xdr:sp>
      <xdr:nvSpPr>
        <xdr:cNvPr id="18" name="テキスト ボックス 22"/>
        <xdr:cNvSpPr txBox="1">
          <a:spLocks noChangeArrowheads="1"/>
        </xdr:cNvSpPr>
      </xdr:nvSpPr>
      <xdr:spPr>
        <a:xfrm>
          <a:off x="4200525" y="45758100"/>
          <a:ext cx="3133725" cy="476250"/>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日本ユニシス（株）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735</xdr:row>
      <xdr:rowOff>152400</xdr:rowOff>
    </xdr:from>
    <xdr:ext cx="1295400" cy="219075"/>
    <xdr:sp>
      <xdr:nvSpPr>
        <xdr:cNvPr id="19" name="テキスト ボックス 23"/>
        <xdr:cNvSpPr txBox="1">
          <a:spLocks noChangeArrowheads="1"/>
        </xdr:cNvSpPr>
      </xdr:nvSpPr>
      <xdr:spPr>
        <a:xfrm>
          <a:off x="4152900" y="44224575"/>
          <a:ext cx="12954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152400</xdr:colOff>
      <xdr:row>742</xdr:row>
      <xdr:rowOff>0</xdr:rowOff>
    </xdr:from>
    <xdr:ext cx="4171950" cy="209550"/>
    <xdr:sp>
      <xdr:nvSpPr>
        <xdr:cNvPr id="20" name="テキスト ボックス 24"/>
        <xdr:cNvSpPr txBox="1">
          <a:spLocks noChangeArrowheads="1"/>
        </xdr:cNvSpPr>
      </xdr:nvSpPr>
      <xdr:spPr>
        <a:xfrm>
          <a:off x="4152900" y="46272450"/>
          <a:ext cx="41719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テキストマイニングによるオープンデータのニーズ把握に向けた調査事業</a:t>
          </a:r>
        </a:p>
      </xdr:txBody>
    </xdr:sp>
    <xdr:clientData/>
  </xdr:oneCellAnchor>
  <xdr:oneCellAnchor>
    <xdr:from>
      <xdr:col>20</xdr:col>
      <xdr:colOff>152400</xdr:colOff>
      <xdr:row>739</xdr:row>
      <xdr:rowOff>180975</xdr:rowOff>
    </xdr:from>
    <xdr:ext cx="1162050" cy="209550"/>
    <xdr:sp>
      <xdr:nvSpPr>
        <xdr:cNvPr id="21" name="テキスト ボックス 25"/>
        <xdr:cNvSpPr txBox="1">
          <a:spLocks noChangeArrowheads="1"/>
        </xdr:cNvSpPr>
      </xdr:nvSpPr>
      <xdr:spPr>
        <a:xfrm>
          <a:off x="4152900" y="45510450"/>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19050</xdr:colOff>
      <xdr:row>744</xdr:row>
      <xdr:rowOff>114300</xdr:rowOff>
    </xdr:from>
    <xdr:ext cx="3133725" cy="485775"/>
    <xdr:sp>
      <xdr:nvSpPr>
        <xdr:cNvPr id="22" name="テキスト ボックス 26"/>
        <xdr:cNvSpPr txBox="1">
          <a:spLocks noChangeArrowheads="1"/>
        </xdr:cNvSpPr>
      </xdr:nvSpPr>
      <xdr:spPr>
        <a:xfrm>
          <a:off x="4219575" y="47015400"/>
          <a:ext cx="3133725" cy="485775"/>
        </a:xfrm>
        <a:prstGeom prst="rect">
          <a:avLst/>
        </a:prstGeom>
        <a:noFill/>
        <a:ln w="9525"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学校法人　国際大学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20</xdr:col>
      <xdr:colOff>152400</xdr:colOff>
      <xdr:row>745</xdr:row>
      <xdr:rowOff>276225</xdr:rowOff>
    </xdr:from>
    <xdr:ext cx="3105150" cy="219075"/>
    <xdr:sp>
      <xdr:nvSpPr>
        <xdr:cNvPr id="23" name="テキスト ボックス 27"/>
        <xdr:cNvSpPr txBox="1">
          <a:spLocks noChangeArrowheads="1"/>
        </xdr:cNvSpPr>
      </xdr:nvSpPr>
      <xdr:spPr>
        <a:xfrm>
          <a:off x="4152900" y="47491650"/>
          <a:ext cx="31051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ブロックチェーン技術の応用可能性に関する調査研究</a:t>
          </a:r>
        </a:p>
      </xdr:txBody>
    </xdr:sp>
    <xdr:clientData/>
  </xdr:oneCellAnchor>
  <xdr:oneCellAnchor>
    <xdr:from>
      <xdr:col>20</xdr:col>
      <xdr:colOff>152400</xdr:colOff>
      <xdr:row>743</xdr:row>
      <xdr:rowOff>104775</xdr:rowOff>
    </xdr:from>
    <xdr:ext cx="1162050" cy="209550"/>
    <xdr:sp>
      <xdr:nvSpPr>
        <xdr:cNvPr id="24" name="テキスト ボックス 28"/>
        <xdr:cNvSpPr txBox="1">
          <a:spLocks noChangeArrowheads="1"/>
        </xdr:cNvSpPr>
      </xdr:nvSpPr>
      <xdr:spPr>
        <a:xfrm>
          <a:off x="4152900" y="46691550"/>
          <a:ext cx="11620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152400</xdr:colOff>
      <xdr:row>723</xdr:row>
      <xdr:rowOff>190500</xdr:rowOff>
    </xdr:from>
    <xdr:ext cx="1295400" cy="209550"/>
    <xdr:sp>
      <xdr:nvSpPr>
        <xdr:cNvPr id="25" name="テキスト ボックス 29"/>
        <xdr:cNvSpPr txBox="1">
          <a:spLocks noChangeArrowheads="1"/>
        </xdr:cNvSpPr>
      </xdr:nvSpPr>
      <xdr:spPr>
        <a:xfrm>
          <a:off x="4152900" y="40490775"/>
          <a:ext cx="1295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152400</xdr:colOff>
      <xdr:row>727</xdr:row>
      <xdr:rowOff>180975</xdr:rowOff>
    </xdr:from>
    <xdr:ext cx="1295400" cy="209550"/>
    <xdr:sp>
      <xdr:nvSpPr>
        <xdr:cNvPr id="26" name="テキスト ボックス 30"/>
        <xdr:cNvSpPr txBox="1">
          <a:spLocks noChangeArrowheads="1"/>
        </xdr:cNvSpPr>
      </xdr:nvSpPr>
      <xdr:spPr>
        <a:xfrm>
          <a:off x="4152900" y="41738550"/>
          <a:ext cx="1295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19050</xdr:colOff>
      <xdr:row>737</xdr:row>
      <xdr:rowOff>0</xdr:rowOff>
    </xdr:from>
    <xdr:to>
      <xdr:col>20</xdr:col>
      <xdr:colOff>171450</xdr:colOff>
      <xdr:row>737</xdr:row>
      <xdr:rowOff>0</xdr:rowOff>
    </xdr:to>
    <xdr:sp>
      <xdr:nvSpPr>
        <xdr:cNvPr id="27" name="直線矢印コネクタ 31"/>
        <xdr:cNvSpPr>
          <a:spLocks/>
        </xdr:cNvSpPr>
      </xdr:nvSpPr>
      <xdr:spPr>
        <a:xfrm flipV="1">
          <a:off x="3419475" y="44700825"/>
          <a:ext cx="752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741</xdr:row>
      <xdr:rowOff>0</xdr:rowOff>
    </xdr:from>
    <xdr:to>
      <xdr:col>20</xdr:col>
      <xdr:colOff>171450</xdr:colOff>
      <xdr:row>741</xdr:row>
      <xdr:rowOff>0</xdr:rowOff>
    </xdr:to>
    <xdr:sp>
      <xdr:nvSpPr>
        <xdr:cNvPr id="28" name="直線矢印コネクタ 32"/>
        <xdr:cNvSpPr>
          <a:spLocks/>
        </xdr:cNvSpPr>
      </xdr:nvSpPr>
      <xdr:spPr>
        <a:xfrm flipV="1">
          <a:off x="3419475" y="45958125"/>
          <a:ext cx="752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745</xdr:row>
      <xdr:rowOff>9525</xdr:rowOff>
    </xdr:from>
    <xdr:to>
      <xdr:col>20</xdr:col>
      <xdr:colOff>152400</xdr:colOff>
      <xdr:row>745</xdr:row>
      <xdr:rowOff>9525</xdr:rowOff>
    </xdr:to>
    <xdr:sp>
      <xdr:nvSpPr>
        <xdr:cNvPr id="29" name="直線矢印コネクタ 33"/>
        <xdr:cNvSpPr>
          <a:spLocks/>
        </xdr:cNvSpPr>
      </xdr:nvSpPr>
      <xdr:spPr>
        <a:xfrm flipV="1">
          <a:off x="3409950" y="47224950"/>
          <a:ext cx="7429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721</xdr:row>
      <xdr:rowOff>0</xdr:rowOff>
    </xdr:from>
    <xdr:to>
      <xdr:col>21</xdr:col>
      <xdr:colOff>19050</xdr:colOff>
      <xdr:row>721</xdr:row>
      <xdr:rowOff>9525</xdr:rowOff>
    </xdr:to>
    <xdr:sp>
      <xdr:nvSpPr>
        <xdr:cNvPr id="30" name="直線矢印コネクタ 34"/>
        <xdr:cNvSpPr>
          <a:spLocks/>
        </xdr:cNvSpPr>
      </xdr:nvSpPr>
      <xdr:spPr>
        <a:xfrm>
          <a:off x="2457450" y="39671625"/>
          <a:ext cx="17621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88" t="s">
        <v>409</v>
      </c>
      <c r="AR2" s="788"/>
      <c r="AS2" s="43">
        <f>IF(OR(AQ2="　",AQ2=""),"","-")</f>
      </c>
      <c r="AT2" s="789">
        <v>2</v>
      </c>
      <c r="AU2" s="789"/>
      <c r="AV2" s="44">
        <f>IF(AW2="","","-")</f>
      </c>
      <c r="AW2" s="790"/>
      <c r="AX2" s="790"/>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280</v>
      </c>
      <c r="AK3" s="714"/>
      <c r="AL3" s="714"/>
      <c r="AM3" s="714"/>
      <c r="AN3" s="714"/>
      <c r="AO3" s="714"/>
      <c r="AP3" s="714"/>
      <c r="AQ3" s="714"/>
      <c r="AR3" s="714"/>
      <c r="AS3" s="714"/>
      <c r="AT3" s="714"/>
      <c r="AU3" s="714"/>
      <c r="AV3" s="714"/>
      <c r="AW3" s="714"/>
      <c r="AX3" s="24" t="s">
        <v>74</v>
      </c>
    </row>
    <row r="4" spans="1:50" ht="24.75" customHeight="1">
      <c r="A4" s="554" t="s">
        <v>29</v>
      </c>
      <c r="B4" s="555"/>
      <c r="C4" s="555"/>
      <c r="D4" s="555"/>
      <c r="E4" s="555"/>
      <c r="F4" s="555"/>
      <c r="G4" s="532" t="s">
        <v>433</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434</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c r="A5" s="542" t="s">
        <v>76</v>
      </c>
      <c r="B5" s="543"/>
      <c r="C5" s="543"/>
      <c r="D5" s="543"/>
      <c r="E5" s="543"/>
      <c r="F5" s="544"/>
      <c r="G5" s="696" t="s">
        <v>195</v>
      </c>
      <c r="H5" s="697"/>
      <c r="I5" s="697"/>
      <c r="J5" s="697"/>
      <c r="K5" s="697"/>
      <c r="L5" s="697"/>
      <c r="M5" s="698" t="s">
        <v>75</v>
      </c>
      <c r="N5" s="699"/>
      <c r="O5" s="699"/>
      <c r="P5" s="699"/>
      <c r="Q5" s="699"/>
      <c r="R5" s="700"/>
      <c r="S5" s="701" t="s">
        <v>140</v>
      </c>
      <c r="T5" s="697"/>
      <c r="U5" s="697"/>
      <c r="V5" s="697"/>
      <c r="W5" s="697"/>
      <c r="X5" s="702"/>
      <c r="Y5" s="548" t="s">
        <v>3</v>
      </c>
      <c r="Z5" s="281"/>
      <c r="AA5" s="281"/>
      <c r="AB5" s="281"/>
      <c r="AC5" s="281"/>
      <c r="AD5" s="282"/>
      <c r="AE5" s="549" t="s">
        <v>435</v>
      </c>
      <c r="AF5" s="549"/>
      <c r="AG5" s="549"/>
      <c r="AH5" s="549"/>
      <c r="AI5" s="549"/>
      <c r="AJ5" s="549"/>
      <c r="AK5" s="549"/>
      <c r="AL5" s="549"/>
      <c r="AM5" s="549"/>
      <c r="AN5" s="549"/>
      <c r="AO5" s="549"/>
      <c r="AP5" s="550"/>
      <c r="AQ5" s="551" t="s">
        <v>484</v>
      </c>
      <c r="AR5" s="552"/>
      <c r="AS5" s="552"/>
      <c r="AT5" s="552"/>
      <c r="AU5" s="552"/>
      <c r="AV5" s="552"/>
      <c r="AW5" s="552"/>
      <c r="AX5" s="553"/>
    </row>
    <row r="6" spans="1:50" ht="39" customHeight="1">
      <c r="A6" s="556" t="s">
        <v>4</v>
      </c>
      <c r="B6" s="557"/>
      <c r="C6" s="557"/>
      <c r="D6" s="557"/>
      <c r="E6" s="557"/>
      <c r="F6" s="557"/>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436</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3"/>
      <c r="AF7" s="794"/>
      <c r="AG7" s="794"/>
      <c r="AH7" s="794"/>
      <c r="AI7" s="794"/>
      <c r="AJ7" s="794"/>
      <c r="AK7" s="794"/>
      <c r="AL7" s="794"/>
      <c r="AM7" s="794"/>
      <c r="AN7" s="794"/>
      <c r="AO7" s="794"/>
      <c r="AP7" s="794"/>
      <c r="AQ7" s="794"/>
      <c r="AR7" s="794"/>
      <c r="AS7" s="794"/>
      <c r="AT7" s="794"/>
      <c r="AU7" s="794"/>
      <c r="AV7" s="794"/>
      <c r="AW7" s="794"/>
      <c r="AX7" s="795"/>
    </row>
    <row r="8" spans="1:50" ht="53.25" customHeight="1">
      <c r="A8" s="321" t="s">
        <v>367</v>
      </c>
      <c r="B8" s="322"/>
      <c r="C8" s="322"/>
      <c r="D8" s="322"/>
      <c r="E8" s="322"/>
      <c r="F8" s="323"/>
      <c r="G8" s="859" t="str">
        <f>'入力規則等'!A26</f>
        <v>-</v>
      </c>
      <c r="H8" s="571"/>
      <c r="I8" s="571"/>
      <c r="J8" s="571"/>
      <c r="K8" s="571"/>
      <c r="L8" s="571"/>
      <c r="M8" s="571"/>
      <c r="N8" s="571"/>
      <c r="O8" s="571"/>
      <c r="P8" s="571"/>
      <c r="Q8" s="571"/>
      <c r="R8" s="571"/>
      <c r="S8" s="571"/>
      <c r="T8" s="571"/>
      <c r="U8" s="571"/>
      <c r="V8" s="571"/>
      <c r="W8" s="571"/>
      <c r="X8" s="860"/>
      <c r="Y8" s="703" t="s">
        <v>368</v>
      </c>
      <c r="Z8" s="704"/>
      <c r="AA8" s="704"/>
      <c r="AB8" s="704"/>
      <c r="AC8" s="704"/>
      <c r="AD8" s="705"/>
      <c r="AE8" s="570">
        <f>'入力規則等'!K13</f>
      </c>
      <c r="AF8" s="571"/>
      <c r="AG8" s="571"/>
      <c r="AH8" s="571"/>
      <c r="AI8" s="571"/>
      <c r="AJ8" s="571"/>
      <c r="AK8" s="571"/>
      <c r="AL8" s="571"/>
      <c r="AM8" s="571"/>
      <c r="AN8" s="571"/>
      <c r="AO8" s="571"/>
      <c r="AP8" s="571"/>
      <c r="AQ8" s="571"/>
      <c r="AR8" s="571"/>
      <c r="AS8" s="571"/>
      <c r="AT8" s="571"/>
      <c r="AU8" s="571"/>
      <c r="AV8" s="571"/>
      <c r="AW8" s="571"/>
      <c r="AX8" s="572"/>
    </row>
    <row r="9" spans="1:50" ht="69" customHeight="1">
      <c r="A9" s="638" t="s">
        <v>25</v>
      </c>
      <c r="B9" s="639"/>
      <c r="C9" s="639"/>
      <c r="D9" s="639"/>
      <c r="E9" s="639"/>
      <c r="F9" s="639"/>
      <c r="G9" s="706" t="s">
        <v>438</v>
      </c>
      <c r="H9" s="707"/>
      <c r="I9" s="707"/>
      <c r="J9" s="707"/>
      <c r="K9" s="707"/>
      <c r="L9" s="707"/>
      <c r="M9" s="707"/>
      <c r="N9" s="707"/>
      <c r="O9" s="707"/>
      <c r="P9" s="707"/>
      <c r="Q9" s="707"/>
      <c r="R9" s="707"/>
      <c r="S9" s="707"/>
      <c r="T9" s="707"/>
      <c r="U9" s="707"/>
      <c r="V9" s="707"/>
      <c r="W9" s="707"/>
      <c r="X9" s="707"/>
      <c r="Y9" s="708"/>
      <c r="Z9" s="708"/>
      <c r="AA9" s="708"/>
      <c r="AB9" s="708"/>
      <c r="AC9" s="708"/>
      <c r="AD9" s="708"/>
      <c r="AE9" s="707"/>
      <c r="AF9" s="707"/>
      <c r="AG9" s="707"/>
      <c r="AH9" s="707"/>
      <c r="AI9" s="707"/>
      <c r="AJ9" s="707"/>
      <c r="AK9" s="707"/>
      <c r="AL9" s="707"/>
      <c r="AM9" s="707"/>
      <c r="AN9" s="707"/>
      <c r="AO9" s="707"/>
      <c r="AP9" s="707"/>
      <c r="AQ9" s="707"/>
      <c r="AR9" s="707"/>
      <c r="AS9" s="707"/>
      <c r="AT9" s="707"/>
      <c r="AU9" s="707"/>
      <c r="AV9" s="707"/>
      <c r="AW9" s="707"/>
      <c r="AX9" s="709"/>
    </row>
    <row r="10" spans="1:50" ht="97.5" customHeight="1">
      <c r="A10" s="505" t="s">
        <v>34</v>
      </c>
      <c r="B10" s="506"/>
      <c r="C10" s="506"/>
      <c r="D10" s="506"/>
      <c r="E10" s="506"/>
      <c r="F10" s="506"/>
      <c r="G10" s="597" t="s">
        <v>439</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5" t="s">
        <v>6</v>
      </c>
      <c r="B11" s="506"/>
      <c r="C11" s="506"/>
      <c r="D11" s="506"/>
      <c r="E11" s="506"/>
      <c r="F11" s="507"/>
      <c r="G11" s="545" t="str">
        <f>'入力規則等'!P10</f>
        <v>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5"/>
    </row>
    <row r="13" spans="1:50" ht="21" customHeight="1">
      <c r="A13" s="588"/>
      <c r="B13" s="589"/>
      <c r="C13" s="589"/>
      <c r="D13" s="589"/>
      <c r="E13" s="589"/>
      <c r="F13" s="590"/>
      <c r="G13" s="576" t="s">
        <v>7</v>
      </c>
      <c r="H13" s="577"/>
      <c r="I13" s="582" t="s">
        <v>8</v>
      </c>
      <c r="J13" s="583"/>
      <c r="K13" s="583"/>
      <c r="L13" s="583"/>
      <c r="M13" s="583"/>
      <c r="N13" s="583"/>
      <c r="O13" s="584"/>
      <c r="P13" s="243">
        <v>27</v>
      </c>
      <c r="Q13" s="244"/>
      <c r="R13" s="244"/>
      <c r="S13" s="244"/>
      <c r="T13" s="244"/>
      <c r="U13" s="244"/>
      <c r="V13" s="245"/>
      <c r="W13" s="243">
        <v>53</v>
      </c>
      <c r="X13" s="244"/>
      <c r="Y13" s="244"/>
      <c r="Z13" s="244"/>
      <c r="AA13" s="244"/>
      <c r="AB13" s="244"/>
      <c r="AC13" s="245"/>
      <c r="AD13" s="243">
        <v>46</v>
      </c>
      <c r="AE13" s="244"/>
      <c r="AF13" s="244"/>
      <c r="AG13" s="244"/>
      <c r="AH13" s="244"/>
      <c r="AI13" s="244"/>
      <c r="AJ13" s="245"/>
      <c r="AK13" s="243">
        <v>51</v>
      </c>
      <c r="AL13" s="244"/>
      <c r="AM13" s="244"/>
      <c r="AN13" s="244"/>
      <c r="AO13" s="244"/>
      <c r="AP13" s="244"/>
      <c r="AQ13" s="245"/>
      <c r="AR13" s="800">
        <v>90</v>
      </c>
      <c r="AS13" s="801"/>
      <c r="AT13" s="801"/>
      <c r="AU13" s="801"/>
      <c r="AV13" s="801"/>
      <c r="AW13" s="801"/>
      <c r="AX13" s="802"/>
    </row>
    <row r="14" spans="1:50" ht="21" customHeight="1">
      <c r="A14" s="588"/>
      <c r="B14" s="589"/>
      <c r="C14" s="589"/>
      <c r="D14" s="589"/>
      <c r="E14" s="589"/>
      <c r="F14" s="590"/>
      <c r="G14" s="578"/>
      <c r="H14" s="579"/>
      <c r="I14" s="561" t="s">
        <v>9</v>
      </c>
      <c r="J14" s="573"/>
      <c r="K14" s="573"/>
      <c r="L14" s="573"/>
      <c r="M14" s="573"/>
      <c r="N14" s="573"/>
      <c r="O14" s="574"/>
      <c r="P14" s="243" t="s">
        <v>440</v>
      </c>
      <c r="Q14" s="244"/>
      <c r="R14" s="244"/>
      <c r="S14" s="244"/>
      <c r="T14" s="244"/>
      <c r="U14" s="244"/>
      <c r="V14" s="245"/>
      <c r="W14" s="243" t="s">
        <v>440</v>
      </c>
      <c r="X14" s="244"/>
      <c r="Y14" s="244"/>
      <c r="Z14" s="244"/>
      <c r="AA14" s="244"/>
      <c r="AB14" s="244"/>
      <c r="AC14" s="245"/>
      <c r="AD14" s="243" t="s">
        <v>440</v>
      </c>
      <c r="AE14" s="244"/>
      <c r="AF14" s="244"/>
      <c r="AG14" s="244"/>
      <c r="AH14" s="244"/>
      <c r="AI14" s="244"/>
      <c r="AJ14" s="245"/>
      <c r="AK14" s="243" t="s">
        <v>440</v>
      </c>
      <c r="AL14" s="244"/>
      <c r="AM14" s="244"/>
      <c r="AN14" s="244"/>
      <c r="AO14" s="244"/>
      <c r="AP14" s="244"/>
      <c r="AQ14" s="245"/>
      <c r="AR14" s="633"/>
      <c r="AS14" s="633"/>
      <c r="AT14" s="633"/>
      <c r="AU14" s="633"/>
      <c r="AV14" s="633"/>
      <c r="AW14" s="633"/>
      <c r="AX14" s="634"/>
    </row>
    <row r="15" spans="1:50" ht="21" customHeight="1">
      <c r="A15" s="588"/>
      <c r="B15" s="589"/>
      <c r="C15" s="589"/>
      <c r="D15" s="589"/>
      <c r="E15" s="589"/>
      <c r="F15" s="590"/>
      <c r="G15" s="578"/>
      <c r="H15" s="579"/>
      <c r="I15" s="561" t="s">
        <v>58</v>
      </c>
      <c r="J15" s="562"/>
      <c r="K15" s="562"/>
      <c r="L15" s="562"/>
      <c r="M15" s="562"/>
      <c r="N15" s="562"/>
      <c r="O15" s="563"/>
      <c r="P15" s="243" t="s">
        <v>440</v>
      </c>
      <c r="Q15" s="244"/>
      <c r="R15" s="244"/>
      <c r="S15" s="244"/>
      <c r="T15" s="244"/>
      <c r="U15" s="244"/>
      <c r="V15" s="245"/>
      <c r="W15" s="243" t="s">
        <v>440</v>
      </c>
      <c r="X15" s="244"/>
      <c r="Y15" s="244"/>
      <c r="Z15" s="244"/>
      <c r="AA15" s="244"/>
      <c r="AB15" s="244"/>
      <c r="AC15" s="245"/>
      <c r="AD15" s="243" t="s">
        <v>440</v>
      </c>
      <c r="AE15" s="244"/>
      <c r="AF15" s="244"/>
      <c r="AG15" s="244"/>
      <c r="AH15" s="244"/>
      <c r="AI15" s="244"/>
      <c r="AJ15" s="245"/>
      <c r="AK15" s="243" t="s">
        <v>440</v>
      </c>
      <c r="AL15" s="244"/>
      <c r="AM15" s="244"/>
      <c r="AN15" s="244"/>
      <c r="AO15" s="244"/>
      <c r="AP15" s="244"/>
      <c r="AQ15" s="245"/>
      <c r="AR15" s="243"/>
      <c r="AS15" s="244"/>
      <c r="AT15" s="244"/>
      <c r="AU15" s="244"/>
      <c r="AV15" s="244"/>
      <c r="AW15" s="244"/>
      <c r="AX15" s="641"/>
    </row>
    <row r="16" spans="1:50" ht="21" customHeight="1">
      <c r="A16" s="588"/>
      <c r="B16" s="589"/>
      <c r="C16" s="589"/>
      <c r="D16" s="589"/>
      <c r="E16" s="589"/>
      <c r="F16" s="590"/>
      <c r="G16" s="578"/>
      <c r="H16" s="579"/>
      <c r="I16" s="561" t="s">
        <v>59</v>
      </c>
      <c r="J16" s="562"/>
      <c r="K16" s="562"/>
      <c r="L16" s="562"/>
      <c r="M16" s="562"/>
      <c r="N16" s="562"/>
      <c r="O16" s="563"/>
      <c r="P16" s="243" t="s">
        <v>440</v>
      </c>
      <c r="Q16" s="244"/>
      <c r="R16" s="244"/>
      <c r="S16" s="244"/>
      <c r="T16" s="244"/>
      <c r="U16" s="244"/>
      <c r="V16" s="245"/>
      <c r="W16" s="243" t="s">
        <v>440</v>
      </c>
      <c r="X16" s="244"/>
      <c r="Y16" s="244"/>
      <c r="Z16" s="244"/>
      <c r="AA16" s="244"/>
      <c r="AB16" s="244"/>
      <c r="AC16" s="245"/>
      <c r="AD16" s="243" t="s">
        <v>440</v>
      </c>
      <c r="AE16" s="244"/>
      <c r="AF16" s="244"/>
      <c r="AG16" s="244"/>
      <c r="AH16" s="244"/>
      <c r="AI16" s="244"/>
      <c r="AJ16" s="245"/>
      <c r="AK16" s="243" t="s">
        <v>440</v>
      </c>
      <c r="AL16" s="244"/>
      <c r="AM16" s="244"/>
      <c r="AN16" s="244"/>
      <c r="AO16" s="244"/>
      <c r="AP16" s="244"/>
      <c r="AQ16" s="245"/>
      <c r="AR16" s="600"/>
      <c r="AS16" s="601"/>
      <c r="AT16" s="601"/>
      <c r="AU16" s="601"/>
      <c r="AV16" s="601"/>
      <c r="AW16" s="601"/>
      <c r="AX16" s="602"/>
    </row>
    <row r="17" spans="1:50" ht="24.75" customHeight="1">
      <c r="A17" s="588"/>
      <c r="B17" s="589"/>
      <c r="C17" s="589"/>
      <c r="D17" s="589"/>
      <c r="E17" s="589"/>
      <c r="F17" s="590"/>
      <c r="G17" s="578"/>
      <c r="H17" s="579"/>
      <c r="I17" s="561" t="s">
        <v>57</v>
      </c>
      <c r="J17" s="573"/>
      <c r="K17" s="573"/>
      <c r="L17" s="573"/>
      <c r="M17" s="573"/>
      <c r="N17" s="573"/>
      <c r="O17" s="574"/>
      <c r="P17" s="243" t="s">
        <v>440</v>
      </c>
      <c r="Q17" s="244"/>
      <c r="R17" s="244"/>
      <c r="S17" s="244"/>
      <c r="T17" s="244"/>
      <c r="U17" s="244"/>
      <c r="V17" s="245"/>
      <c r="W17" s="243" t="s">
        <v>440</v>
      </c>
      <c r="X17" s="244"/>
      <c r="Y17" s="244"/>
      <c r="Z17" s="244"/>
      <c r="AA17" s="244"/>
      <c r="AB17" s="244"/>
      <c r="AC17" s="245"/>
      <c r="AD17" s="243" t="s">
        <v>440</v>
      </c>
      <c r="AE17" s="244"/>
      <c r="AF17" s="244"/>
      <c r="AG17" s="244"/>
      <c r="AH17" s="244"/>
      <c r="AI17" s="244"/>
      <c r="AJ17" s="245"/>
      <c r="AK17" s="243" t="s">
        <v>440</v>
      </c>
      <c r="AL17" s="244"/>
      <c r="AM17" s="244"/>
      <c r="AN17" s="244"/>
      <c r="AO17" s="244"/>
      <c r="AP17" s="244"/>
      <c r="AQ17" s="245"/>
      <c r="AR17" s="798"/>
      <c r="AS17" s="798"/>
      <c r="AT17" s="798"/>
      <c r="AU17" s="798"/>
      <c r="AV17" s="798"/>
      <c r="AW17" s="798"/>
      <c r="AX17" s="799"/>
    </row>
    <row r="18" spans="1:50" ht="24.75" customHeight="1">
      <c r="A18" s="588"/>
      <c r="B18" s="589"/>
      <c r="C18" s="589"/>
      <c r="D18" s="589"/>
      <c r="E18" s="589"/>
      <c r="F18" s="590"/>
      <c r="G18" s="580"/>
      <c r="H18" s="581"/>
      <c r="I18" s="567" t="s">
        <v>22</v>
      </c>
      <c r="J18" s="568"/>
      <c r="K18" s="568"/>
      <c r="L18" s="568"/>
      <c r="M18" s="568"/>
      <c r="N18" s="568"/>
      <c r="O18" s="569"/>
      <c r="P18" s="723">
        <f>SUM(P13:V17)</f>
        <v>27</v>
      </c>
      <c r="Q18" s="724"/>
      <c r="R18" s="724"/>
      <c r="S18" s="724"/>
      <c r="T18" s="724"/>
      <c r="U18" s="724"/>
      <c r="V18" s="725"/>
      <c r="W18" s="723">
        <f>SUM(W13:AC17)</f>
        <v>53</v>
      </c>
      <c r="X18" s="724"/>
      <c r="Y18" s="724"/>
      <c r="Z18" s="724"/>
      <c r="AA18" s="724"/>
      <c r="AB18" s="724"/>
      <c r="AC18" s="725"/>
      <c r="AD18" s="723">
        <f>SUM(AD13:AJ17)</f>
        <v>46</v>
      </c>
      <c r="AE18" s="724"/>
      <c r="AF18" s="724"/>
      <c r="AG18" s="724"/>
      <c r="AH18" s="724"/>
      <c r="AI18" s="724"/>
      <c r="AJ18" s="725"/>
      <c r="AK18" s="723">
        <f>SUM(AK13:AQ17)</f>
        <v>51</v>
      </c>
      <c r="AL18" s="724"/>
      <c r="AM18" s="724"/>
      <c r="AN18" s="724"/>
      <c r="AO18" s="724"/>
      <c r="AP18" s="724"/>
      <c r="AQ18" s="725"/>
      <c r="AR18" s="723">
        <f>SUM(AR13:AX17)</f>
        <v>90</v>
      </c>
      <c r="AS18" s="724"/>
      <c r="AT18" s="724"/>
      <c r="AU18" s="724"/>
      <c r="AV18" s="724"/>
      <c r="AW18" s="724"/>
      <c r="AX18" s="726"/>
    </row>
    <row r="19" spans="1:50" ht="24.75" customHeight="1">
      <c r="A19" s="588"/>
      <c r="B19" s="589"/>
      <c r="C19" s="589"/>
      <c r="D19" s="589"/>
      <c r="E19" s="589"/>
      <c r="F19" s="590"/>
      <c r="G19" s="721" t="s">
        <v>10</v>
      </c>
      <c r="H19" s="722"/>
      <c r="I19" s="722"/>
      <c r="J19" s="722"/>
      <c r="K19" s="722"/>
      <c r="L19" s="722"/>
      <c r="M19" s="722"/>
      <c r="N19" s="722"/>
      <c r="O19" s="722"/>
      <c r="P19" s="243">
        <v>18</v>
      </c>
      <c r="Q19" s="244"/>
      <c r="R19" s="244"/>
      <c r="S19" s="244"/>
      <c r="T19" s="244"/>
      <c r="U19" s="244"/>
      <c r="V19" s="245"/>
      <c r="W19" s="243">
        <v>43</v>
      </c>
      <c r="X19" s="244"/>
      <c r="Y19" s="244"/>
      <c r="Z19" s="244"/>
      <c r="AA19" s="244"/>
      <c r="AB19" s="244"/>
      <c r="AC19" s="245"/>
      <c r="AD19" s="243">
        <v>40</v>
      </c>
      <c r="AE19" s="244"/>
      <c r="AF19" s="244"/>
      <c r="AG19" s="244"/>
      <c r="AH19" s="244"/>
      <c r="AI19" s="244"/>
      <c r="AJ19" s="245"/>
      <c r="AK19" s="565"/>
      <c r="AL19" s="565"/>
      <c r="AM19" s="565"/>
      <c r="AN19" s="565"/>
      <c r="AO19" s="565"/>
      <c r="AP19" s="565"/>
      <c r="AQ19" s="565"/>
      <c r="AR19" s="565"/>
      <c r="AS19" s="565"/>
      <c r="AT19" s="565"/>
      <c r="AU19" s="565"/>
      <c r="AV19" s="565"/>
      <c r="AW19" s="565"/>
      <c r="AX19" s="566"/>
    </row>
    <row r="20" spans="1:50" ht="24.75" customHeight="1">
      <c r="A20" s="638"/>
      <c r="B20" s="639"/>
      <c r="C20" s="639"/>
      <c r="D20" s="639"/>
      <c r="E20" s="639"/>
      <c r="F20" s="640"/>
      <c r="G20" s="721" t="s">
        <v>11</v>
      </c>
      <c r="H20" s="722"/>
      <c r="I20" s="722"/>
      <c r="J20" s="722"/>
      <c r="K20" s="722"/>
      <c r="L20" s="722"/>
      <c r="M20" s="722"/>
      <c r="N20" s="722"/>
      <c r="O20" s="722"/>
      <c r="P20" s="727">
        <f>IF(P18=0,"-",P19/P18)</f>
        <v>0.6666666666666666</v>
      </c>
      <c r="Q20" s="727"/>
      <c r="R20" s="727"/>
      <c r="S20" s="727"/>
      <c r="T20" s="727"/>
      <c r="U20" s="727"/>
      <c r="V20" s="727"/>
      <c r="W20" s="727">
        <f>IF(W18=0,"-",W19/W18)</f>
        <v>0.8113207547169812</v>
      </c>
      <c r="X20" s="727"/>
      <c r="Y20" s="727"/>
      <c r="Z20" s="727"/>
      <c r="AA20" s="727"/>
      <c r="AB20" s="727"/>
      <c r="AC20" s="727"/>
      <c r="AD20" s="727">
        <f>IF(AD18=0,"-",AD19/AD18)</f>
        <v>0.8695652173913043</v>
      </c>
      <c r="AE20" s="727"/>
      <c r="AF20" s="727"/>
      <c r="AG20" s="727"/>
      <c r="AH20" s="727"/>
      <c r="AI20" s="727"/>
      <c r="AJ20" s="727"/>
      <c r="AK20" s="565"/>
      <c r="AL20" s="565"/>
      <c r="AM20" s="565"/>
      <c r="AN20" s="565"/>
      <c r="AO20" s="565"/>
      <c r="AP20" s="565"/>
      <c r="AQ20" s="564"/>
      <c r="AR20" s="564"/>
      <c r="AS20" s="564"/>
      <c r="AT20" s="564"/>
      <c r="AU20" s="565"/>
      <c r="AV20" s="565"/>
      <c r="AW20" s="565"/>
      <c r="AX20" s="566"/>
    </row>
    <row r="21" spans="1:50" ht="18.75" customHeight="1">
      <c r="A21" s="263" t="s">
        <v>13</v>
      </c>
      <c r="B21" s="264"/>
      <c r="C21" s="264"/>
      <c r="D21" s="264"/>
      <c r="E21" s="264"/>
      <c r="F21" s="265"/>
      <c r="G21" s="344" t="s">
        <v>276</v>
      </c>
      <c r="H21" s="345"/>
      <c r="I21" s="345"/>
      <c r="J21" s="345"/>
      <c r="K21" s="345"/>
      <c r="L21" s="345"/>
      <c r="M21" s="345"/>
      <c r="N21" s="345"/>
      <c r="O21" s="346"/>
      <c r="P21" s="374"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6"/>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v>28</v>
      </c>
      <c r="AR22" s="137"/>
      <c r="AS22" s="138" t="s">
        <v>324</v>
      </c>
      <c r="AT22" s="139"/>
      <c r="AU22" s="262"/>
      <c r="AV22" s="262"/>
      <c r="AW22" s="260" t="s">
        <v>310</v>
      </c>
      <c r="AX22" s="261"/>
    </row>
    <row r="23" spans="1:50" ht="23.25" customHeight="1">
      <c r="A23" s="266"/>
      <c r="B23" s="264"/>
      <c r="C23" s="264"/>
      <c r="D23" s="264"/>
      <c r="E23" s="264"/>
      <c r="F23" s="265"/>
      <c r="G23" s="387" t="s">
        <v>441</v>
      </c>
      <c r="H23" s="388"/>
      <c r="I23" s="388"/>
      <c r="J23" s="388"/>
      <c r="K23" s="388"/>
      <c r="L23" s="388"/>
      <c r="M23" s="388"/>
      <c r="N23" s="388"/>
      <c r="O23" s="389"/>
      <c r="P23" s="97" t="s">
        <v>442</v>
      </c>
      <c r="Q23" s="97"/>
      <c r="R23" s="97"/>
      <c r="S23" s="97"/>
      <c r="T23" s="97"/>
      <c r="U23" s="97"/>
      <c r="V23" s="97"/>
      <c r="W23" s="97"/>
      <c r="X23" s="117"/>
      <c r="Y23" s="362" t="s">
        <v>14</v>
      </c>
      <c r="Z23" s="363"/>
      <c r="AA23" s="364"/>
      <c r="AB23" s="312" t="s">
        <v>443</v>
      </c>
      <c r="AC23" s="312"/>
      <c r="AD23" s="312"/>
      <c r="AE23" s="379">
        <v>7</v>
      </c>
      <c r="AF23" s="349"/>
      <c r="AG23" s="349"/>
      <c r="AH23" s="349"/>
      <c r="AI23" s="379">
        <v>5</v>
      </c>
      <c r="AJ23" s="349"/>
      <c r="AK23" s="349"/>
      <c r="AL23" s="349"/>
      <c r="AM23" s="379">
        <v>2</v>
      </c>
      <c r="AN23" s="349"/>
      <c r="AO23" s="349"/>
      <c r="AP23" s="349"/>
      <c r="AQ23" s="258"/>
      <c r="AR23" s="194"/>
      <c r="AS23" s="194"/>
      <c r="AT23" s="259"/>
      <c r="AU23" s="349" t="s">
        <v>475</v>
      </c>
      <c r="AV23" s="349"/>
      <c r="AW23" s="349"/>
      <c r="AX23" s="350"/>
    </row>
    <row r="24" spans="1:50" ht="23.25" customHeight="1">
      <c r="A24" s="267"/>
      <c r="B24" s="268"/>
      <c r="C24" s="268"/>
      <c r="D24" s="268"/>
      <c r="E24" s="268"/>
      <c r="F24" s="269"/>
      <c r="G24" s="390"/>
      <c r="H24" s="391"/>
      <c r="I24" s="391"/>
      <c r="J24" s="391"/>
      <c r="K24" s="391"/>
      <c r="L24" s="391"/>
      <c r="M24" s="391"/>
      <c r="N24" s="391"/>
      <c r="O24" s="392"/>
      <c r="P24" s="119"/>
      <c r="Q24" s="119"/>
      <c r="R24" s="119"/>
      <c r="S24" s="119"/>
      <c r="T24" s="119"/>
      <c r="U24" s="119"/>
      <c r="V24" s="119"/>
      <c r="W24" s="119"/>
      <c r="X24" s="120"/>
      <c r="Y24" s="249" t="s">
        <v>61</v>
      </c>
      <c r="Z24" s="250"/>
      <c r="AA24" s="251"/>
      <c r="AB24" s="357" t="s">
        <v>443</v>
      </c>
      <c r="AC24" s="357"/>
      <c r="AD24" s="357"/>
      <c r="AE24" s="379">
        <v>4</v>
      </c>
      <c r="AF24" s="349"/>
      <c r="AG24" s="349"/>
      <c r="AH24" s="349"/>
      <c r="AI24" s="379">
        <v>4</v>
      </c>
      <c r="AJ24" s="349"/>
      <c r="AK24" s="349"/>
      <c r="AL24" s="349"/>
      <c r="AM24" s="379">
        <v>4</v>
      </c>
      <c r="AN24" s="349"/>
      <c r="AO24" s="349"/>
      <c r="AP24" s="349"/>
      <c r="AQ24" s="258">
        <v>4</v>
      </c>
      <c r="AR24" s="194"/>
      <c r="AS24" s="194"/>
      <c r="AT24" s="259"/>
      <c r="AU24" s="349" t="s">
        <v>475</v>
      </c>
      <c r="AV24" s="349"/>
      <c r="AW24" s="349"/>
      <c r="AX24" s="350"/>
    </row>
    <row r="25" spans="1:50" ht="23.25" customHeight="1">
      <c r="A25" s="270"/>
      <c r="B25" s="271"/>
      <c r="C25" s="271"/>
      <c r="D25" s="271"/>
      <c r="E25" s="271"/>
      <c r="F25" s="272"/>
      <c r="G25" s="393"/>
      <c r="H25" s="394"/>
      <c r="I25" s="394"/>
      <c r="J25" s="394"/>
      <c r="K25" s="394"/>
      <c r="L25" s="394"/>
      <c r="M25" s="394"/>
      <c r="N25" s="394"/>
      <c r="O25" s="395"/>
      <c r="P25" s="100"/>
      <c r="Q25" s="100"/>
      <c r="R25" s="100"/>
      <c r="S25" s="100"/>
      <c r="T25" s="100"/>
      <c r="U25" s="100"/>
      <c r="V25" s="100"/>
      <c r="W25" s="100"/>
      <c r="X25" s="122"/>
      <c r="Y25" s="249" t="s">
        <v>15</v>
      </c>
      <c r="Z25" s="250"/>
      <c r="AA25" s="251"/>
      <c r="AB25" s="366" t="s">
        <v>312</v>
      </c>
      <c r="AC25" s="366"/>
      <c r="AD25" s="366"/>
      <c r="AE25" s="379">
        <f>AE23/AE24*100</f>
        <v>175</v>
      </c>
      <c r="AF25" s="349"/>
      <c r="AG25" s="349"/>
      <c r="AH25" s="349"/>
      <c r="AI25" s="379">
        <f>AI23/AI24*100</f>
        <v>125</v>
      </c>
      <c r="AJ25" s="349"/>
      <c r="AK25" s="349"/>
      <c r="AL25" s="349"/>
      <c r="AM25" s="379">
        <f>AM23/AM24*100</f>
        <v>50</v>
      </c>
      <c r="AN25" s="349"/>
      <c r="AO25" s="349"/>
      <c r="AP25" s="797"/>
      <c r="AQ25" s="258"/>
      <c r="AR25" s="194"/>
      <c r="AS25" s="194"/>
      <c r="AT25" s="259"/>
      <c r="AU25" s="349" t="s">
        <v>475</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4"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1" t="s">
        <v>262</v>
      </c>
      <c r="AV26" s="791"/>
      <c r="AW26" s="791"/>
      <c r="AX26" s="792"/>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customHeight="1" hidden="1">
      <c r="A28" s="266"/>
      <c r="B28" s="264"/>
      <c r="C28" s="264"/>
      <c r="D28" s="264"/>
      <c r="E28" s="264"/>
      <c r="F28" s="265"/>
      <c r="G28" s="387"/>
      <c r="H28" s="388"/>
      <c r="I28" s="388"/>
      <c r="J28" s="388"/>
      <c r="K28" s="388"/>
      <c r="L28" s="388"/>
      <c r="M28" s="388"/>
      <c r="N28" s="388"/>
      <c r="O28" s="389"/>
      <c r="P28" s="97"/>
      <c r="Q28" s="97"/>
      <c r="R28" s="97"/>
      <c r="S28" s="97"/>
      <c r="T28" s="97"/>
      <c r="U28" s="97"/>
      <c r="V28" s="97"/>
      <c r="W28" s="97"/>
      <c r="X28" s="117"/>
      <c r="Y28" s="362" t="s">
        <v>14</v>
      </c>
      <c r="Z28" s="363"/>
      <c r="AA28" s="364"/>
      <c r="AB28" s="312"/>
      <c r="AC28" s="312"/>
      <c r="AD28" s="312"/>
      <c r="AE28" s="379"/>
      <c r="AF28" s="349"/>
      <c r="AG28" s="349"/>
      <c r="AH28" s="349"/>
      <c r="AI28" s="379"/>
      <c r="AJ28" s="349"/>
      <c r="AK28" s="349"/>
      <c r="AL28" s="349"/>
      <c r="AM28" s="379"/>
      <c r="AN28" s="349"/>
      <c r="AO28" s="349"/>
      <c r="AP28" s="349"/>
      <c r="AQ28" s="258"/>
      <c r="AR28" s="194"/>
      <c r="AS28" s="194"/>
      <c r="AT28" s="259"/>
      <c r="AU28" s="349"/>
      <c r="AV28" s="349"/>
      <c r="AW28" s="349"/>
      <c r="AX28" s="350"/>
    </row>
    <row r="29" spans="1:50" ht="22.5" customHeight="1" hidden="1">
      <c r="A29" s="267"/>
      <c r="B29" s="268"/>
      <c r="C29" s="268"/>
      <c r="D29" s="268"/>
      <c r="E29" s="268"/>
      <c r="F29" s="269"/>
      <c r="G29" s="390"/>
      <c r="H29" s="391"/>
      <c r="I29" s="391"/>
      <c r="J29" s="391"/>
      <c r="K29" s="391"/>
      <c r="L29" s="391"/>
      <c r="M29" s="391"/>
      <c r="N29" s="391"/>
      <c r="O29" s="392"/>
      <c r="P29" s="119"/>
      <c r="Q29" s="119"/>
      <c r="R29" s="119"/>
      <c r="S29" s="119"/>
      <c r="T29" s="119"/>
      <c r="U29" s="119"/>
      <c r="V29" s="119"/>
      <c r="W29" s="119"/>
      <c r="X29" s="120"/>
      <c r="Y29" s="249" t="s">
        <v>61</v>
      </c>
      <c r="Z29" s="250"/>
      <c r="AA29" s="251"/>
      <c r="AB29" s="357"/>
      <c r="AC29" s="357"/>
      <c r="AD29" s="357"/>
      <c r="AE29" s="379"/>
      <c r="AF29" s="349"/>
      <c r="AG29" s="349"/>
      <c r="AH29" s="349"/>
      <c r="AI29" s="379"/>
      <c r="AJ29" s="349"/>
      <c r="AK29" s="349"/>
      <c r="AL29" s="349"/>
      <c r="AM29" s="379"/>
      <c r="AN29" s="349"/>
      <c r="AO29" s="349"/>
      <c r="AP29" s="349"/>
      <c r="AQ29" s="258"/>
      <c r="AR29" s="194"/>
      <c r="AS29" s="194"/>
      <c r="AT29" s="259"/>
      <c r="AU29" s="349"/>
      <c r="AV29" s="349"/>
      <c r="AW29" s="349"/>
      <c r="AX29" s="350"/>
    </row>
    <row r="30" spans="1:50" ht="22.5" customHeight="1" hidden="1">
      <c r="A30" s="270"/>
      <c r="B30" s="271"/>
      <c r="C30" s="271"/>
      <c r="D30" s="271"/>
      <c r="E30" s="271"/>
      <c r="F30" s="272"/>
      <c r="G30" s="393"/>
      <c r="H30" s="394"/>
      <c r="I30" s="394"/>
      <c r="J30" s="394"/>
      <c r="K30" s="394"/>
      <c r="L30" s="394"/>
      <c r="M30" s="394"/>
      <c r="N30" s="394"/>
      <c r="O30" s="395"/>
      <c r="P30" s="100"/>
      <c r="Q30" s="100"/>
      <c r="R30" s="100"/>
      <c r="S30" s="100"/>
      <c r="T30" s="100"/>
      <c r="U30" s="100"/>
      <c r="V30" s="100"/>
      <c r="W30" s="100"/>
      <c r="X30" s="122"/>
      <c r="Y30" s="249" t="s">
        <v>15</v>
      </c>
      <c r="Z30" s="250"/>
      <c r="AA30" s="251"/>
      <c r="AB30" s="366" t="s">
        <v>16</v>
      </c>
      <c r="AC30" s="366"/>
      <c r="AD30" s="366"/>
      <c r="AE30" s="379"/>
      <c r="AF30" s="349"/>
      <c r="AG30" s="349"/>
      <c r="AH30" s="349"/>
      <c r="AI30" s="379"/>
      <c r="AJ30" s="349"/>
      <c r="AK30" s="349"/>
      <c r="AL30" s="349"/>
      <c r="AM30" s="379"/>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4"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1" t="s">
        <v>262</v>
      </c>
      <c r="AV31" s="791"/>
      <c r="AW31" s="791"/>
      <c r="AX31" s="792"/>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customHeight="1" hidden="1">
      <c r="A33" s="266"/>
      <c r="B33" s="264"/>
      <c r="C33" s="264"/>
      <c r="D33" s="264"/>
      <c r="E33" s="264"/>
      <c r="F33" s="265"/>
      <c r="G33" s="387"/>
      <c r="H33" s="388"/>
      <c r="I33" s="388"/>
      <c r="J33" s="388"/>
      <c r="K33" s="388"/>
      <c r="L33" s="388"/>
      <c r="M33" s="388"/>
      <c r="N33" s="388"/>
      <c r="O33" s="389"/>
      <c r="P33" s="97"/>
      <c r="Q33" s="97"/>
      <c r="R33" s="97"/>
      <c r="S33" s="97"/>
      <c r="T33" s="97"/>
      <c r="U33" s="97"/>
      <c r="V33" s="97"/>
      <c r="W33" s="97"/>
      <c r="X33" s="117"/>
      <c r="Y33" s="362" t="s">
        <v>14</v>
      </c>
      <c r="Z33" s="363"/>
      <c r="AA33" s="364"/>
      <c r="AB33" s="312"/>
      <c r="AC33" s="312"/>
      <c r="AD33" s="312"/>
      <c r="AE33" s="379"/>
      <c r="AF33" s="349"/>
      <c r="AG33" s="349"/>
      <c r="AH33" s="349"/>
      <c r="AI33" s="379"/>
      <c r="AJ33" s="349"/>
      <c r="AK33" s="349"/>
      <c r="AL33" s="349"/>
      <c r="AM33" s="379"/>
      <c r="AN33" s="349"/>
      <c r="AO33" s="349"/>
      <c r="AP33" s="349"/>
      <c r="AQ33" s="258"/>
      <c r="AR33" s="194"/>
      <c r="AS33" s="194"/>
      <c r="AT33" s="259"/>
      <c r="AU33" s="349"/>
      <c r="AV33" s="349"/>
      <c r="AW33" s="349"/>
      <c r="AX33" s="350"/>
    </row>
    <row r="34" spans="1:50" ht="22.5" customHeight="1" hidden="1">
      <c r="A34" s="267"/>
      <c r="B34" s="268"/>
      <c r="C34" s="268"/>
      <c r="D34" s="268"/>
      <c r="E34" s="268"/>
      <c r="F34" s="269"/>
      <c r="G34" s="390"/>
      <c r="H34" s="391"/>
      <c r="I34" s="391"/>
      <c r="J34" s="391"/>
      <c r="K34" s="391"/>
      <c r="L34" s="391"/>
      <c r="M34" s="391"/>
      <c r="N34" s="391"/>
      <c r="O34" s="392"/>
      <c r="P34" s="119"/>
      <c r="Q34" s="119"/>
      <c r="R34" s="119"/>
      <c r="S34" s="119"/>
      <c r="T34" s="119"/>
      <c r="U34" s="119"/>
      <c r="V34" s="119"/>
      <c r="W34" s="119"/>
      <c r="X34" s="120"/>
      <c r="Y34" s="249" t="s">
        <v>61</v>
      </c>
      <c r="Z34" s="250"/>
      <c r="AA34" s="251"/>
      <c r="AB34" s="357"/>
      <c r="AC34" s="357"/>
      <c r="AD34" s="357"/>
      <c r="AE34" s="379"/>
      <c r="AF34" s="349"/>
      <c r="AG34" s="349"/>
      <c r="AH34" s="349"/>
      <c r="AI34" s="379"/>
      <c r="AJ34" s="349"/>
      <c r="AK34" s="349"/>
      <c r="AL34" s="349"/>
      <c r="AM34" s="379"/>
      <c r="AN34" s="349"/>
      <c r="AO34" s="349"/>
      <c r="AP34" s="349"/>
      <c r="AQ34" s="258"/>
      <c r="AR34" s="194"/>
      <c r="AS34" s="194"/>
      <c r="AT34" s="259"/>
      <c r="AU34" s="349"/>
      <c r="AV34" s="349"/>
      <c r="AW34" s="349"/>
      <c r="AX34" s="350"/>
    </row>
    <row r="35" spans="1:50" ht="22.5" customHeight="1" hidden="1">
      <c r="A35" s="270"/>
      <c r="B35" s="271"/>
      <c r="C35" s="271"/>
      <c r="D35" s="271"/>
      <c r="E35" s="271"/>
      <c r="F35" s="272"/>
      <c r="G35" s="393"/>
      <c r="H35" s="394"/>
      <c r="I35" s="394"/>
      <c r="J35" s="394"/>
      <c r="K35" s="394"/>
      <c r="L35" s="394"/>
      <c r="M35" s="394"/>
      <c r="N35" s="394"/>
      <c r="O35" s="395"/>
      <c r="P35" s="100"/>
      <c r="Q35" s="100"/>
      <c r="R35" s="100"/>
      <c r="S35" s="100"/>
      <c r="T35" s="100"/>
      <c r="U35" s="100"/>
      <c r="V35" s="100"/>
      <c r="W35" s="100"/>
      <c r="X35" s="122"/>
      <c r="Y35" s="249" t="s">
        <v>15</v>
      </c>
      <c r="Z35" s="250"/>
      <c r="AA35" s="251"/>
      <c r="AB35" s="366" t="s">
        <v>16</v>
      </c>
      <c r="AC35" s="366"/>
      <c r="AD35" s="366"/>
      <c r="AE35" s="379"/>
      <c r="AF35" s="349"/>
      <c r="AG35" s="349"/>
      <c r="AH35" s="349"/>
      <c r="AI35" s="379"/>
      <c r="AJ35" s="349"/>
      <c r="AK35" s="349"/>
      <c r="AL35" s="349"/>
      <c r="AM35" s="379"/>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4"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1" t="s">
        <v>262</v>
      </c>
      <c r="AV36" s="791"/>
      <c r="AW36" s="791"/>
      <c r="AX36" s="792"/>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customHeight="1" hidden="1">
      <c r="A38" s="266"/>
      <c r="B38" s="264"/>
      <c r="C38" s="264"/>
      <c r="D38" s="264"/>
      <c r="E38" s="264"/>
      <c r="F38" s="265"/>
      <c r="G38" s="387"/>
      <c r="H38" s="388"/>
      <c r="I38" s="388"/>
      <c r="J38" s="388"/>
      <c r="K38" s="388"/>
      <c r="L38" s="388"/>
      <c r="M38" s="388"/>
      <c r="N38" s="388"/>
      <c r="O38" s="389"/>
      <c r="P38" s="97"/>
      <c r="Q38" s="97"/>
      <c r="R38" s="97"/>
      <c r="S38" s="97"/>
      <c r="T38" s="97"/>
      <c r="U38" s="97"/>
      <c r="V38" s="97"/>
      <c r="W38" s="97"/>
      <c r="X38" s="117"/>
      <c r="Y38" s="362" t="s">
        <v>14</v>
      </c>
      <c r="Z38" s="363"/>
      <c r="AA38" s="364"/>
      <c r="AB38" s="312"/>
      <c r="AC38" s="312"/>
      <c r="AD38" s="312"/>
      <c r="AE38" s="379"/>
      <c r="AF38" s="349"/>
      <c r="AG38" s="349"/>
      <c r="AH38" s="349"/>
      <c r="AI38" s="379"/>
      <c r="AJ38" s="349"/>
      <c r="AK38" s="349"/>
      <c r="AL38" s="349"/>
      <c r="AM38" s="379"/>
      <c r="AN38" s="349"/>
      <c r="AO38" s="349"/>
      <c r="AP38" s="349"/>
      <c r="AQ38" s="258"/>
      <c r="AR38" s="194"/>
      <c r="AS38" s="194"/>
      <c r="AT38" s="259"/>
      <c r="AU38" s="349"/>
      <c r="AV38" s="349"/>
      <c r="AW38" s="349"/>
      <c r="AX38" s="350"/>
    </row>
    <row r="39" spans="1:50" ht="22.5" customHeight="1" hidden="1">
      <c r="A39" s="267"/>
      <c r="B39" s="268"/>
      <c r="C39" s="268"/>
      <c r="D39" s="268"/>
      <c r="E39" s="268"/>
      <c r="F39" s="269"/>
      <c r="G39" s="390"/>
      <c r="H39" s="391"/>
      <c r="I39" s="391"/>
      <c r="J39" s="391"/>
      <c r="K39" s="391"/>
      <c r="L39" s="391"/>
      <c r="M39" s="391"/>
      <c r="N39" s="391"/>
      <c r="O39" s="392"/>
      <c r="P39" s="119"/>
      <c r="Q39" s="119"/>
      <c r="R39" s="119"/>
      <c r="S39" s="119"/>
      <c r="T39" s="119"/>
      <c r="U39" s="119"/>
      <c r="V39" s="119"/>
      <c r="W39" s="119"/>
      <c r="X39" s="120"/>
      <c r="Y39" s="249" t="s">
        <v>61</v>
      </c>
      <c r="Z39" s="250"/>
      <c r="AA39" s="251"/>
      <c r="AB39" s="357"/>
      <c r="AC39" s="357"/>
      <c r="AD39" s="357"/>
      <c r="AE39" s="379"/>
      <c r="AF39" s="349"/>
      <c r="AG39" s="349"/>
      <c r="AH39" s="349"/>
      <c r="AI39" s="379"/>
      <c r="AJ39" s="349"/>
      <c r="AK39" s="349"/>
      <c r="AL39" s="349"/>
      <c r="AM39" s="379"/>
      <c r="AN39" s="349"/>
      <c r="AO39" s="349"/>
      <c r="AP39" s="349"/>
      <c r="AQ39" s="258"/>
      <c r="AR39" s="194"/>
      <c r="AS39" s="194"/>
      <c r="AT39" s="259"/>
      <c r="AU39" s="349"/>
      <c r="AV39" s="349"/>
      <c r="AW39" s="349"/>
      <c r="AX39" s="350"/>
    </row>
    <row r="40" spans="1:50" ht="22.5" customHeight="1" hidden="1">
      <c r="A40" s="270"/>
      <c r="B40" s="271"/>
      <c r="C40" s="271"/>
      <c r="D40" s="271"/>
      <c r="E40" s="271"/>
      <c r="F40" s="272"/>
      <c r="G40" s="393"/>
      <c r="H40" s="394"/>
      <c r="I40" s="394"/>
      <c r="J40" s="394"/>
      <c r="K40" s="394"/>
      <c r="L40" s="394"/>
      <c r="M40" s="394"/>
      <c r="N40" s="394"/>
      <c r="O40" s="395"/>
      <c r="P40" s="100"/>
      <c r="Q40" s="100"/>
      <c r="R40" s="100"/>
      <c r="S40" s="100"/>
      <c r="T40" s="100"/>
      <c r="U40" s="100"/>
      <c r="V40" s="100"/>
      <c r="W40" s="100"/>
      <c r="X40" s="122"/>
      <c r="Y40" s="249" t="s">
        <v>15</v>
      </c>
      <c r="Z40" s="250"/>
      <c r="AA40" s="251"/>
      <c r="AB40" s="366" t="s">
        <v>16</v>
      </c>
      <c r="AC40" s="366"/>
      <c r="AD40" s="366"/>
      <c r="AE40" s="379"/>
      <c r="AF40" s="349"/>
      <c r="AG40" s="349"/>
      <c r="AH40" s="349"/>
      <c r="AI40" s="379"/>
      <c r="AJ40" s="349"/>
      <c r="AK40" s="349"/>
      <c r="AL40" s="349"/>
      <c r="AM40" s="379"/>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4"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1" t="s">
        <v>262</v>
      </c>
      <c r="AV41" s="791"/>
      <c r="AW41" s="791"/>
      <c r="AX41" s="792"/>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customHeight="1" hidden="1">
      <c r="A43" s="266"/>
      <c r="B43" s="264"/>
      <c r="C43" s="264"/>
      <c r="D43" s="264"/>
      <c r="E43" s="264"/>
      <c r="F43" s="265"/>
      <c r="G43" s="387"/>
      <c r="H43" s="388"/>
      <c r="I43" s="388"/>
      <c r="J43" s="388"/>
      <c r="K43" s="388"/>
      <c r="L43" s="388"/>
      <c r="M43" s="388"/>
      <c r="N43" s="388"/>
      <c r="O43" s="389"/>
      <c r="P43" s="97"/>
      <c r="Q43" s="97"/>
      <c r="R43" s="97"/>
      <c r="S43" s="97"/>
      <c r="T43" s="97"/>
      <c r="U43" s="97"/>
      <c r="V43" s="97"/>
      <c r="W43" s="97"/>
      <c r="X43" s="117"/>
      <c r="Y43" s="362" t="s">
        <v>14</v>
      </c>
      <c r="Z43" s="363"/>
      <c r="AA43" s="364"/>
      <c r="AB43" s="312"/>
      <c r="AC43" s="312"/>
      <c r="AD43" s="312"/>
      <c r="AE43" s="379"/>
      <c r="AF43" s="349"/>
      <c r="AG43" s="349"/>
      <c r="AH43" s="349"/>
      <c r="AI43" s="379"/>
      <c r="AJ43" s="349"/>
      <c r="AK43" s="349"/>
      <c r="AL43" s="349"/>
      <c r="AM43" s="379"/>
      <c r="AN43" s="349"/>
      <c r="AO43" s="349"/>
      <c r="AP43" s="349"/>
      <c r="AQ43" s="258"/>
      <c r="AR43" s="194"/>
      <c r="AS43" s="194"/>
      <c r="AT43" s="259"/>
      <c r="AU43" s="349"/>
      <c r="AV43" s="349"/>
      <c r="AW43" s="349"/>
      <c r="AX43" s="350"/>
    </row>
    <row r="44" spans="1:50" ht="22.5" customHeight="1" hidden="1">
      <c r="A44" s="267"/>
      <c r="B44" s="268"/>
      <c r="C44" s="268"/>
      <c r="D44" s="268"/>
      <c r="E44" s="268"/>
      <c r="F44" s="269"/>
      <c r="G44" s="390"/>
      <c r="H44" s="391"/>
      <c r="I44" s="391"/>
      <c r="J44" s="391"/>
      <c r="K44" s="391"/>
      <c r="L44" s="391"/>
      <c r="M44" s="391"/>
      <c r="N44" s="391"/>
      <c r="O44" s="392"/>
      <c r="P44" s="119"/>
      <c r="Q44" s="119"/>
      <c r="R44" s="119"/>
      <c r="S44" s="119"/>
      <c r="T44" s="119"/>
      <c r="U44" s="119"/>
      <c r="V44" s="119"/>
      <c r="W44" s="119"/>
      <c r="X44" s="120"/>
      <c r="Y44" s="249" t="s">
        <v>61</v>
      </c>
      <c r="Z44" s="250"/>
      <c r="AA44" s="251"/>
      <c r="AB44" s="357"/>
      <c r="AC44" s="357"/>
      <c r="AD44" s="357"/>
      <c r="AE44" s="379"/>
      <c r="AF44" s="349"/>
      <c r="AG44" s="349"/>
      <c r="AH44" s="349"/>
      <c r="AI44" s="379"/>
      <c r="AJ44" s="349"/>
      <c r="AK44" s="349"/>
      <c r="AL44" s="349"/>
      <c r="AM44" s="379"/>
      <c r="AN44" s="349"/>
      <c r="AO44" s="349"/>
      <c r="AP44" s="349"/>
      <c r="AQ44" s="258"/>
      <c r="AR44" s="194"/>
      <c r="AS44" s="194"/>
      <c r="AT44" s="259"/>
      <c r="AU44" s="349"/>
      <c r="AV44" s="349"/>
      <c r="AW44" s="349"/>
      <c r="AX44" s="350"/>
    </row>
    <row r="45" spans="1:50" ht="22.5" customHeight="1" hidden="1">
      <c r="A45" s="266"/>
      <c r="B45" s="264"/>
      <c r="C45" s="264"/>
      <c r="D45" s="264"/>
      <c r="E45" s="264"/>
      <c r="F45" s="265"/>
      <c r="G45" s="393"/>
      <c r="H45" s="394"/>
      <c r="I45" s="394"/>
      <c r="J45" s="394"/>
      <c r="K45" s="394"/>
      <c r="L45" s="394"/>
      <c r="M45" s="394"/>
      <c r="N45" s="394"/>
      <c r="O45" s="395"/>
      <c r="P45" s="100"/>
      <c r="Q45" s="100"/>
      <c r="R45" s="100"/>
      <c r="S45" s="100"/>
      <c r="T45" s="100"/>
      <c r="U45" s="100"/>
      <c r="V45" s="100"/>
      <c r="W45" s="100"/>
      <c r="X45" s="122"/>
      <c r="Y45" s="249" t="s">
        <v>15</v>
      </c>
      <c r="Z45" s="250"/>
      <c r="AA45" s="251"/>
      <c r="AB45" s="729" t="s">
        <v>16</v>
      </c>
      <c r="AC45" s="729"/>
      <c r="AD45" s="729"/>
      <c r="AE45" s="379"/>
      <c r="AF45" s="349"/>
      <c r="AG45" s="349"/>
      <c r="AH45" s="349"/>
      <c r="AI45" s="379"/>
      <c r="AJ45" s="349"/>
      <c r="AK45" s="349"/>
      <c r="AL45" s="349"/>
      <c r="AM45" s="379"/>
      <c r="AN45" s="349"/>
      <c r="AO45" s="349"/>
      <c r="AP45" s="349"/>
      <c r="AQ45" s="258"/>
      <c r="AR45" s="194"/>
      <c r="AS45" s="194"/>
      <c r="AT45" s="259"/>
      <c r="AU45" s="349"/>
      <c r="AV45" s="349"/>
      <c r="AW45" s="349"/>
      <c r="AX45" s="350"/>
    </row>
    <row r="46" spans="1:50" ht="18.75" customHeight="1" hidden="1">
      <c r="A46" s="338" t="s">
        <v>410</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811"/>
      <c r="AF50" s="812"/>
      <c r="AG50" s="812"/>
      <c r="AH50" s="812"/>
      <c r="AI50" s="811"/>
      <c r="AJ50" s="812"/>
      <c r="AK50" s="812"/>
      <c r="AL50" s="812"/>
      <c r="AM50" s="811"/>
      <c r="AN50" s="812"/>
      <c r="AO50" s="812"/>
      <c r="AP50" s="812"/>
      <c r="AQ50" s="258"/>
      <c r="AR50" s="194"/>
      <c r="AS50" s="194"/>
      <c r="AT50" s="259"/>
      <c r="AU50" s="349"/>
      <c r="AV50" s="349"/>
      <c r="AW50" s="349"/>
      <c r="AX50" s="350"/>
    </row>
    <row r="51" spans="1:50" ht="57" customHeight="1" hidden="1">
      <c r="A51" s="78" t="s">
        <v>431</v>
      </c>
      <c r="B51" s="79"/>
      <c r="C51" s="79"/>
      <c r="D51" s="79"/>
      <c r="E51" s="76" t="s">
        <v>424</v>
      </c>
      <c r="F51" s="77"/>
      <c r="G51" s="50" t="s">
        <v>340</v>
      </c>
      <c r="H51" s="384"/>
      <c r="I51" s="385"/>
      <c r="J51" s="385"/>
      <c r="K51" s="385"/>
      <c r="L51" s="385"/>
      <c r="M51" s="385"/>
      <c r="N51" s="385"/>
      <c r="O51" s="386"/>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customHeight="1" hidden="1">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3"/>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10"/>
      <c r="B55" s="358"/>
      <c r="C55" s="292"/>
      <c r="D55" s="292"/>
      <c r="E55" s="292"/>
      <c r="F55" s="293"/>
      <c r="G55" s="521"/>
      <c r="H55" s="521"/>
      <c r="I55" s="521"/>
      <c r="J55" s="521"/>
      <c r="K55" s="521"/>
      <c r="L55" s="521"/>
      <c r="M55" s="521"/>
      <c r="N55" s="521"/>
      <c r="O55" s="521"/>
      <c r="P55" s="521"/>
      <c r="Q55" s="521"/>
      <c r="R55" s="521"/>
      <c r="S55" s="521"/>
      <c r="T55" s="521"/>
      <c r="U55" s="521"/>
      <c r="V55" s="521"/>
      <c r="W55" s="521"/>
      <c r="X55" s="521"/>
      <c r="Y55" s="521"/>
      <c r="Z55" s="521"/>
      <c r="AA55" s="522"/>
      <c r="AB55" s="805"/>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06"/>
    </row>
    <row r="56" spans="1:50" ht="22.5" customHeight="1" hidden="1">
      <c r="A56" s="710"/>
      <c r="B56" s="358"/>
      <c r="C56" s="292"/>
      <c r="D56" s="292"/>
      <c r="E56" s="292"/>
      <c r="F56" s="293"/>
      <c r="G56" s="523"/>
      <c r="H56" s="523"/>
      <c r="I56" s="523"/>
      <c r="J56" s="523"/>
      <c r="K56" s="523"/>
      <c r="L56" s="523"/>
      <c r="M56" s="523"/>
      <c r="N56" s="523"/>
      <c r="O56" s="523"/>
      <c r="P56" s="523"/>
      <c r="Q56" s="523"/>
      <c r="R56" s="523"/>
      <c r="S56" s="523"/>
      <c r="T56" s="523"/>
      <c r="U56" s="523"/>
      <c r="V56" s="523"/>
      <c r="W56" s="523"/>
      <c r="X56" s="523"/>
      <c r="Y56" s="523"/>
      <c r="Z56" s="523"/>
      <c r="AA56" s="524"/>
      <c r="AB56" s="807"/>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08"/>
    </row>
    <row r="57" spans="1:50" ht="22.5" customHeight="1" hidden="1">
      <c r="A57" s="710"/>
      <c r="B57" s="359"/>
      <c r="C57" s="360"/>
      <c r="D57" s="360"/>
      <c r="E57" s="360"/>
      <c r="F57" s="361"/>
      <c r="G57" s="525"/>
      <c r="H57" s="525"/>
      <c r="I57" s="525"/>
      <c r="J57" s="525"/>
      <c r="K57" s="525"/>
      <c r="L57" s="525"/>
      <c r="M57" s="525"/>
      <c r="N57" s="525"/>
      <c r="O57" s="525"/>
      <c r="P57" s="525"/>
      <c r="Q57" s="525"/>
      <c r="R57" s="525"/>
      <c r="S57" s="525"/>
      <c r="T57" s="525"/>
      <c r="U57" s="525"/>
      <c r="V57" s="525"/>
      <c r="W57" s="525"/>
      <c r="X57" s="525"/>
      <c r="Y57" s="525"/>
      <c r="Z57" s="525"/>
      <c r="AA57" s="526"/>
      <c r="AB57" s="809"/>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0"/>
    </row>
    <row r="58" spans="1:50" ht="18.75" customHeight="1" hidden="1">
      <c r="A58" s="710"/>
      <c r="B58" s="292" t="s">
        <v>275</v>
      </c>
      <c r="C58" s="292"/>
      <c r="D58" s="292"/>
      <c r="E58" s="292"/>
      <c r="F58" s="293"/>
      <c r="G58" s="344" t="s">
        <v>68</v>
      </c>
      <c r="H58" s="345"/>
      <c r="I58" s="345"/>
      <c r="J58" s="345"/>
      <c r="K58" s="345"/>
      <c r="L58" s="345"/>
      <c r="M58" s="345"/>
      <c r="N58" s="345"/>
      <c r="O58" s="346"/>
      <c r="P58" s="374"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1" t="s">
        <v>262</v>
      </c>
      <c r="AV58" s="791"/>
      <c r="AW58" s="791"/>
      <c r="AX58" s="792"/>
    </row>
    <row r="59" spans="1:50" ht="18.75" customHeight="1" hidden="1">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400"/>
      <c r="AR59" s="262"/>
      <c r="AS59" s="138" t="s">
        <v>324</v>
      </c>
      <c r="AT59" s="139"/>
      <c r="AU59" s="262"/>
      <c r="AV59" s="262"/>
      <c r="AW59" s="260" t="s">
        <v>310</v>
      </c>
      <c r="AX59" s="261"/>
    </row>
    <row r="60" spans="1:50" ht="22.5" customHeight="1" hidden="1">
      <c r="A60" s="710"/>
      <c r="B60" s="292"/>
      <c r="C60" s="292"/>
      <c r="D60" s="292"/>
      <c r="E60" s="292"/>
      <c r="F60" s="293"/>
      <c r="G60" s="116"/>
      <c r="H60" s="97"/>
      <c r="I60" s="97"/>
      <c r="J60" s="97"/>
      <c r="K60" s="97"/>
      <c r="L60" s="97"/>
      <c r="M60" s="97"/>
      <c r="N60" s="97"/>
      <c r="O60" s="117"/>
      <c r="P60" s="97"/>
      <c r="Q60" s="351"/>
      <c r="R60" s="351"/>
      <c r="S60" s="351"/>
      <c r="T60" s="351"/>
      <c r="U60" s="351"/>
      <c r="V60" s="351"/>
      <c r="W60" s="351"/>
      <c r="X60" s="352"/>
      <c r="Y60" s="380" t="s">
        <v>69</v>
      </c>
      <c r="Z60" s="381"/>
      <c r="AA60" s="382"/>
      <c r="AB60" s="312"/>
      <c r="AC60" s="312"/>
      <c r="AD60" s="312"/>
      <c r="AE60" s="379"/>
      <c r="AF60" s="349"/>
      <c r="AG60" s="349"/>
      <c r="AH60" s="349"/>
      <c r="AI60" s="379"/>
      <c r="AJ60" s="349"/>
      <c r="AK60" s="349"/>
      <c r="AL60" s="349"/>
      <c r="AM60" s="379"/>
      <c r="AN60" s="349"/>
      <c r="AO60" s="349"/>
      <c r="AP60" s="349"/>
      <c r="AQ60" s="258"/>
      <c r="AR60" s="194"/>
      <c r="AS60" s="194"/>
      <c r="AT60" s="259"/>
      <c r="AU60" s="349"/>
      <c r="AV60" s="349"/>
      <c r="AW60" s="349"/>
      <c r="AX60" s="350"/>
    </row>
    <row r="61" spans="1:50" ht="22.5" customHeight="1" hidden="1">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9"/>
      <c r="AF61" s="349"/>
      <c r="AG61" s="349"/>
      <c r="AH61" s="349"/>
      <c r="AI61" s="379"/>
      <c r="AJ61" s="349"/>
      <c r="AK61" s="349"/>
      <c r="AL61" s="349"/>
      <c r="AM61" s="379"/>
      <c r="AN61" s="349"/>
      <c r="AO61" s="349"/>
      <c r="AP61" s="349"/>
      <c r="AQ61" s="258"/>
      <c r="AR61" s="194"/>
      <c r="AS61" s="194"/>
      <c r="AT61" s="259"/>
      <c r="AU61" s="349"/>
      <c r="AV61" s="349"/>
      <c r="AW61" s="349"/>
      <c r="AX61" s="350"/>
    </row>
    <row r="62" spans="1:50" ht="22.5" customHeight="1" hidden="1" thickBot="1">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8"/>
      <c r="Y62" s="365" t="s">
        <v>15</v>
      </c>
      <c r="Z62" s="316"/>
      <c r="AA62" s="317"/>
      <c r="AB62" s="366" t="s">
        <v>16</v>
      </c>
      <c r="AC62" s="366"/>
      <c r="AD62" s="366"/>
      <c r="AE62" s="379"/>
      <c r="AF62" s="349"/>
      <c r="AG62" s="349"/>
      <c r="AH62" s="349"/>
      <c r="AI62" s="379"/>
      <c r="AJ62" s="349"/>
      <c r="AK62" s="349"/>
      <c r="AL62" s="349"/>
      <c r="AM62" s="379"/>
      <c r="AN62" s="349"/>
      <c r="AO62" s="349"/>
      <c r="AP62" s="349"/>
      <c r="AQ62" s="258"/>
      <c r="AR62" s="194"/>
      <c r="AS62" s="194"/>
      <c r="AT62" s="259"/>
      <c r="AU62" s="349"/>
      <c r="AV62" s="349"/>
      <c r="AW62" s="349"/>
      <c r="AX62" s="350"/>
    </row>
    <row r="63" spans="1:50" ht="18.75" customHeight="1" hidden="1">
      <c r="A63" s="710"/>
      <c r="B63" s="292" t="s">
        <v>275</v>
      </c>
      <c r="C63" s="292"/>
      <c r="D63" s="292"/>
      <c r="E63" s="292"/>
      <c r="F63" s="293"/>
      <c r="G63" s="344" t="s">
        <v>68</v>
      </c>
      <c r="H63" s="345"/>
      <c r="I63" s="345"/>
      <c r="J63" s="345"/>
      <c r="K63" s="345"/>
      <c r="L63" s="345"/>
      <c r="M63" s="345"/>
      <c r="N63" s="345"/>
      <c r="O63" s="346"/>
      <c r="P63" s="374"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1" t="s">
        <v>262</v>
      </c>
      <c r="AV63" s="791"/>
      <c r="AW63" s="791"/>
      <c r="AX63" s="792"/>
    </row>
    <row r="64" spans="1:50" ht="18.75" customHeight="1" hidden="1">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400"/>
      <c r="AR64" s="262"/>
      <c r="AS64" s="138" t="s">
        <v>324</v>
      </c>
      <c r="AT64" s="139"/>
      <c r="AU64" s="262"/>
      <c r="AV64" s="262"/>
      <c r="AW64" s="260" t="s">
        <v>310</v>
      </c>
      <c r="AX64" s="261"/>
    </row>
    <row r="65" spans="1:50" ht="22.5" customHeight="1" hidden="1">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80" t="s">
        <v>69</v>
      </c>
      <c r="Z65" s="381"/>
      <c r="AA65" s="382"/>
      <c r="AB65" s="312"/>
      <c r="AC65" s="312"/>
      <c r="AD65" s="312"/>
      <c r="AE65" s="379"/>
      <c r="AF65" s="349"/>
      <c r="AG65" s="349"/>
      <c r="AH65" s="349"/>
      <c r="AI65" s="379"/>
      <c r="AJ65" s="349"/>
      <c r="AK65" s="349"/>
      <c r="AL65" s="349"/>
      <c r="AM65" s="379"/>
      <c r="AN65" s="349"/>
      <c r="AO65" s="349"/>
      <c r="AP65" s="349"/>
      <c r="AQ65" s="258"/>
      <c r="AR65" s="194"/>
      <c r="AS65" s="194"/>
      <c r="AT65" s="259"/>
      <c r="AU65" s="349"/>
      <c r="AV65" s="349"/>
      <c r="AW65" s="349"/>
      <c r="AX65" s="350"/>
    </row>
    <row r="66" spans="1:50" ht="22.5" customHeight="1" hidden="1">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9"/>
      <c r="AF66" s="349"/>
      <c r="AG66" s="349"/>
      <c r="AH66" s="349"/>
      <c r="AI66" s="379"/>
      <c r="AJ66" s="349"/>
      <c r="AK66" s="349"/>
      <c r="AL66" s="349"/>
      <c r="AM66" s="379"/>
      <c r="AN66" s="349"/>
      <c r="AO66" s="349"/>
      <c r="AP66" s="349"/>
      <c r="AQ66" s="258"/>
      <c r="AR66" s="194"/>
      <c r="AS66" s="194"/>
      <c r="AT66" s="259"/>
      <c r="AU66" s="349"/>
      <c r="AV66" s="349"/>
      <c r="AW66" s="349"/>
      <c r="AX66" s="350"/>
    </row>
    <row r="67" spans="1:50" ht="22.5" customHeight="1" hidden="1">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8"/>
      <c r="Y67" s="365" t="s">
        <v>15</v>
      </c>
      <c r="Z67" s="316"/>
      <c r="AA67" s="317"/>
      <c r="AB67" s="366" t="s">
        <v>16</v>
      </c>
      <c r="AC67" s="366"/>
      <c r="AD67" s="366"/>
      <c r="AE67" s="379"/>
      <c r="AF67" s="349"/>
      <c r="AG67" s="349"/>
      <c r="AH67" s="349"/>
      <c r="AI67" s="379"/>
      <c r="AJ67" s="349"/>
      <c r="AK67" s="349"/>
      <c r="AL67" s="349"/>
      <c r="AM67" s="379"/>
      <c r="AN67" s="349"/>
      <c r="AO67" s="349"/>
      <c r="AP67" s="349"/>
      <c r="AQ67" s="258"/>
      <c r="AR67" s="194"/>
      <c r="AS67" s="194"/>
      <c r="AT67" s="259"/>
      <c r="AU67" s="349"/>
      <c r="AV67" s="349"/>
      <c r="AW67" s="349"/>
      <c r="AX67" s="350"/>
    </row>
    <row r="68" spans="1:50" ht="18.75" customHeight="1" hidden="1">
      <c r="A68" s="710"/>
      <c r="B68" s="292" t="s">
        <v>275</v>
      </c>
      <c r="C68" s="292"/>
      <c r="D68" s="292"/>
      <c r="E68" s="292"/>
      <c r="F68" s="293"/>
      <c r="G68" s="344" t="s">
        <v>68</v>
      </c>
      <c r="H68" s="345"/>
      <c r="I68" s="345"/>
      <c r="J68" s="345"/>
      <c r="K68" s="345"/>
      <c r="L68" s="345"/>
      <c r="M68" s="345"/>
      <c r="N68" s="345"/>
      <c r="O68" s="346"/>
      <c r="P68" s="374"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1" t="s">
        <v>262</v>
      </c>
      <c r="AV68" s="791"/>
      <c r="AW68" s="791"/>
      <c r="AX68" s="792"/>
    </row>
    <row r="69" spans="1:50" ht="18.75" customHeight="1" hidden="1">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0"/>
      <c r="AR69" s="262"/>
      <c r="AS69" s="138" t="s">
        <v>324</v>
      </c>
      <c r="AT69" s="139"/>
      <c r="AU69" s="262"/>
      <c r="AV69" s="262"/>
      <c r="AW69" s="260" t="s">
        <v>310</v>
      </c>
      <c r="AX69" s="261"/>
    </row>
    <row r="70" spans="1:50" ht="22.5" customHeight="1" hidden="1">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80" t="s">
        <v>69</v>
      </c>
      <c r="Z70" s="381"/>
      <c r="AA70" s="382"/>
      <c r="AB70" s="738"/>
      <c r="AC70" s="739"/>
      <c r="AD70" s="740"/>
      <c r="AE70" s="379"/>
      <c r="AF70" s="349"/>
      <c r="AG70" s="349"/>
      <c r="AH70" s="797"/>
      <c r="AI70" s="379"/>
      <c r="AJ70" s="349"/>
      <c r="AK70" s="349"/>
      <c r="AL70" s="797"/>
      <c r="AM70" s="379"/>
      <c r="AN70" s="349"/>
      <c r="AO70" s="349"/>
      <c r="AP70" s="349"/>
      <c r="AQ70" s="258"/>
      <c r="AR70" s="194"/>
      <c r="AS70" s="194"/>
      <c r="AT70" s="259"/>
      <c r="AU70" s="349"/>
      <c r="AV70" s="349"/>
      <c r="AW70" s="349"/>
      <c r="AX70" s="350"/>
    </row>
    <row r="71" spans="1:50" ht="22.5" customHeight="1" hidden="1">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7"/>
      <c r="AC71" s="398"/>
      <c r="AD71" s="399"/>
      <c r="AE71" s="379"/>
      <c r="AF71" s="349"/>
      <c r="AG71" s="349"/>
      <c r="AH71" s="797"/>
      <c r="AI71" s="379"/>
      <c r="AJ71" s="349"/>
      <c r="AK71" s="349"/>
      <c r="AL71" s="797"/>
      <c r="AM71" s="379"/>
      <c r="AN71" s="349"/>
      <c r="AO71" s="349"/>
      <c r="AP71" s="349"/>
      <c r="AQ71" s="258"/>
      <c r="AR71" s="194"/>
      <c r="AS71" s="194"/>
      <c r="AT71" s="259"/>
      <c r="AU71" s="349"/>
      <c r="AV71" s="349"/>
      <c r="AW71" s="349"/>
      <c r="AX71" s="350"/>
    </row>
    <row r="72" spans="1:50" ht="22.5" customHeight="1" hidden="1" thickBot="1">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55" ht="22.5" customHeight="1">
      <c r="A74" s="286"/>
      <c r="B74" s="287"/>
      <c r="C74" s="287"/>
      <c r="D74" s="287"/>
      <c r="E74" s="287"/>
      <c r="F74" s="288"/>
      <c r="G74" s="97" t="s">
        <v>444</v>
      </c>
      <c r="H74" s="97"/>
      <c r="I74" s="97"/>
      <c r="J74" s="97"/>
      <c r="K74" s="97"/>
      <c r="L74" s="97"/>
      <c r="M74" s="97"/>
      <c r="N74" s="97"/>
      <c r="O74" s="97"/>
      <c r="P74" s="97"/>
      <c r="Q74" s="97"/>
      <c r="R74" s="97"/>
      <c r="S74" s="97"/>
      <c r="T74" s="97"/>
      <c r="U74" s="97"/>
      <c r="V74" s="97"/>
      <c r="W74" s="97"/>
      <c r="X74" s="117"/>
      <c r="Y74" s="280" t="s">
        <v>62</v>
      </c>
      <c r="Z74" s="281"/>
      <c r="AA74" s="282"/>
      <c r="AB74" s="312" t="s">
        <v>446</v>
      </c>
      <c r="AC74" s="312"/>
      <c r="AD74" s="312"/>
      <c r="AE74" s="237">
        <v>2</v>
      </c>
      <c r="AF74" s="237"/>
      <c r="AG74" s="237"/>
      <c r="AH74" s="237"/>
      <c r="AI74" s="237">
        <v>7</v>
      </c>
      <c r="AJ74" s="237"/>
      <c r="AK74" s="237"/>
      <c r="AL74" s="237"/>
      <c r="AM74" s="237">
        <v>7</v>
      </c>
      <c r="AN74" s="237"/>
      <c r="AO74" s="237"/>
      <c r="AP74" s="237"/>
      <c r="AQ74" s="237"/>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446</v>
      </c>
      <c r="AC75" s="312"/>
      <c r="AD75" s="312"/>
      <c r="AE75" s="237">
        <v>2</v>
      </c>
      <c r="AF75" s="237"/>
      <c r="AG75" s="237"/>
      <c r="AH75" s="237"/>
      <c r="AI75" s="237">
        <v>8</v>
      </c>
      <c r="AJ75" s="237"/>
      <c r="AK75" s="237"/>
      <c r="AL75" s="237"/>
      <c r="AM75" s="237">
        <v>8</v>
      </c>
      <c r="AN75" s="237"/>
      <c r="AO75" s="237"/>
      <c r="AP75" s="237"/>
      <c r="AQ75" s="237">
        <v>8</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0" t="s">
        <v>328</v>
      </c>
      <c r="AR76" s="370"/>
      <c r="AS76" s="370"/>
      <c r="AT76" s="370"/>
      <c r="AU76" s="370"/>
      <c r="AV76" s="370"/>
      <c r="AW76" s="370"/>
      <c r="AX76" s="371"/>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7" t="s">
        <v>62</v>
      </c>
      <c r="Z77" s="528"/>
      <c r="AA77" s="529"/>
      <c r="AB77" s="733"/>
      <c r="AC77" s="734"/>
      <c r="AD77" s="735"/>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c r="AC78" s="739"/>
      <c r="AD78" s="740"/>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0" t="s">
        <v>328</v>
      </c>
      <c r="AR79" s="370"/>
      <c r="AS79" s="370"/>
      <c r="AT79" s="370"/>
      <c r="AU79" s="370"/>
      <c r="AV79" s="370"/>
      <c r="AW79" s="370"/>
      <c r="AX79" s="371"/>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7" t="s">
        <v>62</v>
      </c>
      <c r="Z80" s="528"/>
      <c r="AA80" s="529"/>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0" t="s">
        <v>328</v>
      </c>
      <c r="AR82" s="370"/>
      <c r="AS82" s="370"/>
      <c r="AT82" s="370"/>
      <c r="AU82" s="370"/>
      <c r="AV82" s="370"/>
      <c r="AW82" s="370"/>
      <c r="AX82" s="371"/>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7" t="s">
        <v>62</v>
      </c>
      <c r="Z83" s="528"/>
      <c r="AA83" s="529"/>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0" t="s">
        <v>328</v>
      </c>
      <c r="AR85" s="370"/>
      <c r="AS85" s="370"/>
      <c r="AT85" s="370"/>
      <c r="AU85" s="370"/>
      <c r="AV85" s="370"/>
      <c r="AW85" s="370"/>
      <c r="AX85" s="371"/>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7" t="s">
        <v>62</v>
      </c>
      <c r="Z86" s="528"/>
      <c r="AA86" s="529"/>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70" t="s">
        <v>328</v>
      </c>
      <c r="AR88" s="370"/>
      <c r="AS88" s="370"/>
      <c r="AT88" s="370"/>
      <c r="AU88" s="370"/>
      <c r="AV88" s="370"/>
      <c r="AW88" s="370"/>
      <c r="AX88" s="371"/>
    </row>
    <row r="89" spans="1:50" ht="22.5" customHeight="1">
      <c r="A89" s="303"/>
      <c r="B89" s="304"/>
      <c r="C89" s="304"/>
      <c r="D89" s="304"/>
      <c r="E89" s="304"/>
      <c r="F89" s="305"/>
      <c r="G89" s="372" t="s">
        <v>445</v>
      </c>
      <c r="H89" s="372"/>
      <c r="I89" s="372"/>
      <c r="J89" s="372"/>
      <c r="K89" s="372"/>
      <c r="L89" s="372"/>
      <c r="M89" s="372"/>
      <c r="N89" s="372"/>
      <c r="O89" s="372"/>
      <c r="P89" s="372"/>
      <c r="Q89" s="372"/>
      <c r="R89" s="372"/>
      <c r="S89" s="372"/>
      <c r="T89" s="372"/>
      <c r="U89" s="372"/>
      <c r="V89" s="372"/>
      <c r="W89" s="372"/>
      <c r="X89" s="372"/>
      <c r="Y89" s="246" t="s">
        <v>17</v>
      </c>
      <c r="Z89" s="247"/>
      <c r="AA89" s="248"/>
      <c r="AB89" s="313" t="s">
        <v>447</v>
      </c>
      <c r="AC89" s="314"/>
      <c r="AD89" s="315"/>
      <c r="AE89" s="237">
        <v>9</v>
      </c>
      <c r="AF89" s="237"/>
      <c r="AG89" s="237"/>
      <c r="AH89" s="237"/>
      <c r="AI89" s="237">
        <v>6.1</v>
      </c>
      <c r="AJ89" s="237"/>
      <c r="AK89" s="237"/>
      <c r="AL89" s="237"/>
      <c r="AM89" s="237">
        <v>5.7</v>
      </c>
      <c r="AN89" s="237"/>
      <c r="AO89" s="237"/>
      <c r="AP89" s="237"/>
      <c r="AQ89" s="379">
        <v>6.4</v>
      </c>
      <c r="AR89" s="349"/>
      <c r="AS89" s="349"/>
      <c r="AT89" s="349"/>
      <c r="AU89" s="349"/>
      <c r="AV89" s="349"/>
      <c r="AW89" s="349"/>
      <c r="AX89" s="350"/>
    </row>
    <row r="90" spans="1:50" ht="46.5" customHeight="1">
      <c r="A90" s="306"/>
      <c r="B90" s="307"/>
      <c r="C90" s="307"/>
      <c r="D90" s="307"/>
      <c r="E90" s="307"/>
      <c r="F90" s="308"/>
      <c r="G90" s="373"/>
      <c r="H90" s="373"/>
      <c r="I90" s="373"/>
      <c r="J90" s="373"/>
      <c r="K90" s="373"/>
      <c r="L90" s="373"/>
      <c r="M90" s="373"/>
      <c r="N90" s="373"/>
      <c r="O90" s="373"/>
      <c r="P90" s="373"/>
      <c r="Q90" s="373"/>
      <c r="R90" s="373"/>
      <c r="S90" s="373"/>
      <c r="T90" s="373"/>
      <c r="U90" s="373"/>
      <c r="V90" s="373"/>
      <c r="W90" s="373"/>
      <c r="X90" s="373"/>
      <c r="Y90" s="362" t="s">
        <v>55</v>
      </c>
      <c r="Z90" s="310"/>
      <c r="AA90" s="311"/>
      <c r="AB90" s="682" t="s">
        <v>476</v>
      </c>
      <c r="AC90" s="683"/>
      <c r="AD90" s="684"/>
      <c r="AE90" s="676" t="s">
        <v>448</v>
      </c>
      <c r="AF90" s="676"/>
      <c r="AG90" s="676"/>
      <c r="AH90" s="676"/>
      <c r="AI90" s="676" t="s">
        <v>449</v>
      </c>
      <c r="AJ90" s="676"/>
      <c r="AK90" s="676"/>
      <c r="AL90" s="676"/>
      <c r="AM90" s="676" t="s">
        <v>474</v>
      </c>
      <c r="AN90" s="676"/>
      <c r="AO90" s="676"/>
      <c r="AP90" s="676"/>
      <c r="AQ90" s="367" t="s">
        <v>473</v>
      </c>
      <c r="AR90" s="368"/>
      <c r="AS90" s="368"/>
      <c r="AT90" s="368"/>
      <c r="AU90" s="368"/>
      <c r="AV90" s="368"/>
      <c r="AW90" s="368"/>
      <c r="AX90" s="369"/>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70" t="s">
        <v>328</v>
      </c>
      <c r="AR91" s="370"/>
      <c r="AS91" s="370"/>
      <c r="AT91" s="370"/>
      <c r="AU91" s="370"/>
      <c r="AV91" s="370"/>
      <c r="AW91" s="370"/>
      <c r="AX91" s="371"/>
    </row>
    <row r="92" spans="1:50" ht="22.5" customHeight="1" hidden="1">
      <c r="A92" s="303"/>
      <c r="B92" s="304"/>
      <c r="C92" s="304"/>
      <c r="D92" s="304"/>
      <c r="E92" s="304"/>
      <c r="F92" s="305"/>
      <c r="G92" s="372" t="s">
        <v>411</v>
      </c>
      <c r="H92" s="372"/>
      <c r="I92" s="372"/>
      <c r="J92" s="372"/>
      <c r="K92" s="372"/>
      <c r="L92" s="372"/>
      <c r="M92" s="372"/>
      <c r="N92" s="372"/>
      <c r="O92" s="372"/>
      <c r="P92" s="372"/>
      <c r="Q92" s="372"/>
      <c r="R92" s="372"/>
      <c r="S92" s="372"/>
      <c r="T92" s="372"/>
      <c r="U92" s="372"/>
      <c r="V92" s="372"/>
      <c r="W92" s="372"/>
      <c r="X92" s="372"/>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3"/>
      <c r="H93" s="373"/>
      <c r="I93" s="373"/>
      <c r="J93" s="373"/>
      <c r="K93" s="373"/>
      <c r="L93" s="373"/>
      <c r="M93" s="373"/>
      <c r="N93" s="373"/>
      <c r="O93" s="373"/>
      <c r="P93" s="373"/>
      <c r="Q93" s="373"/>
      <c r="R93" s="373"/>
      <c r="S93" s="373"/>
      <c r="T93" s="373"/>
      <c r="U93" s="373"/>
      <c r="V93" s="373"/>
      <c r="W93" s="373"/>
      <c r="X93" s="373"/>
      <c r="Y93" s="362" t="s">
        <v>55</v>
      </c>
      <c r="Z93" s="310"/>
      <c r="AA93" s="311"/>
      <c r="AB93" s="682" t="s">
        <v>56</v>
      </c>
      <c r="AC93" s="683"/>
      <c r="AD93" s="684"/>
      <c r="AE93" s="676"/>
      <c r="AF93" s="676"/>
      <c r="AG93" s="676"/>
      <c r="AH93" s="676"/>
      <c r="AI93" s="676"/>
      <c r="AJ93" s="676"/>
      <c r="AK93" s="676"/>
      <c r="AL93" s="676"/>
      <c r="AM93" s="676"/>
      <c r="AN93" s="676"/>
      <c r="AO93" s="676"/>
      <c r="AP93" s="676"/>
      <c r="AQ93" s="676"/>
      <c r="AR93" s="676"/>
      <c r="AS93" s="676"/>
      <c r="AT93" s="676"/>
      <c r="AU93" s="676"/>
      <c r="AV93" s="676"/>
      <c r="AW93" s="676"/>
      <c r="AX93" s="685"/>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70" t="s">
        <v>328</v>
      </c>
      <c r="AR94" s="370"/>
      <c r="AS94" s="370"/>
      <c r="AT94" s="370"/>
      <c r="AU94" s="370"/>
      <c r="AV94" s="370"/>
      <c r="AW94" s="370"/>
      <c r="AX94" s="371"/>
    </row>
    <row r="95" spans="1:50" ht="22.5" customHeight="1" hidden="1">
      <c r="A95" s="303"/>
      <c r="B95" s="304"/>
      <c r="C95" s="304"/>
      <c r="D95" s="304"/>
      <c r="E95" s="304"/>
      <c r="F95" s="305"/>
      <c r="G95" s="372" t="s">
        <v>425</v>
      </c>
      <c r="H95" s="372"/>
      <c r="I95" s="372"/>
      <c r="J95" s="372"/>
      <c r="K95" s="372"/>
      <c r="L95" s="372"/>
      <c r="M95" s="372"/>
      <c r="N95" s="372"/>
      <c r="O95" s="372"/>
      <c r="P95" s="372"/>
      <c r="Q95" s="372"/>
      <c r="R95" s="372"/>
      <c r="S95" s="372"/>
      <c r="T95" s="372"/>
      <c r="U95" s="372"/>
      <c r="V95" s="372"/>
      <c r="W95" s="372"/>
      <c r="X95" s="372"/>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3"/>
      <c r="H96" s="373"/>
      <c r="I96" s="373"/>
      <c r="J96" s="373"/>
      <c r="K96" s="373"/>
      <c r="L96" s="373"/>
      <c r="M96" s="373"/>
      <c r="N96" s="373"/>
      <c r="O96" s="373"/>
      <c r="P96" s="373"/>
      <c r="Q96" s="373"/>
      <c r="R96" s="373"/>
      <c r="S96" s="373"/>
      <c r="T96" s="373"/>
      <c r="U96" s="373"/>
      <c r="V96" s="373"/>
      <c r="W96" s="373"/>
      <c r="X96" s="373"/>
      <c r="Y96" s="362" t="s">
        <v>55</v>
      </c>
      <c r="Z96" s="310"/>
      <c r="AA96" s="311"/>
      <c r="AB96" s="682" t="s">
        <v>56</v>
      </c>
      <c r="AC96" s="683"/>
      <c r="AD96" s="684"/>
      <c r="AE96" s="676"/>
      <c r="AF96" s="676"/>
      <c r="AG96" s="676"/>
      <c r="AH96" s="676"/>
      <c r="AI96" s="676"/>
      <c r="AJ96" s="676"/>
      <c r="AK96" s="676"/>
      <c r="AL96" s="676"/>
      <c r="AM96" s="676"/>
      <c r="AN96" s="676"/>
      <c r="AO96" s="676"/>
      <c r="AP96" s="676"/>
      <c r="AQ96" s="676"/>
      <c r="AR96" s="676"/>
      <c r="AS96" s="676"/>
      <c r="AT96" s="676"/>
      <c r="AU96" s="676"/>
      <c r="AV96" s="676"/>
      <c r="AW96" s="676"/>
      <c r="AX96" s="685"/>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70" t="s">
        <v>328</v>
      </c>
      <c r="AR97" s="370"/>
      <c r="AS97" s="370"/>
      <c r="AT97" s="370"/>
      <c r="AU97" s="370"/>
      <c r="AV97" s="370"/>
      <c r="AW97" s="370"/>
      <c r="AX97" s="371"/>
    </row>
    <row r="98" spans="1:50" ht="22.5" customHeight="1" hidden="1">
      <c r="A98" s="303"/>
      <c r="B98" s="304"/>
      <c r="C98" s="304"/>
      <c r="D98" s="304"/>
      <c r="E98" s="304"/>
      <c r="F98" s="305"/>
      <c r="G98" s="372" t="s">
        <v>267</v>
      </c>
      <c r="H98" s="372"/>
      <c r="I98" s="372"/>
      <c r="J98" s="372"/>
      <c r="K98" s="372"/>
      <c r="L98" s="372"/>
      <c r="M98" s="372"/>
      <c r="N98" s="372"/>
      <c r="O98" s="372"/>
      <c r="P98" s="372"/>
      <c r="Q98" s="372"/>
      <c r="R98" s="372"/>
      <c r="S98" s="372"/>
      <c r="T98" s="372"/>
      <c r="U98" s="372"/>
      <c r="V98" s="372"/>
      <c r="W98" s="372"/>
      <c r="X98" s="835"/>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3"/>
      <c r="H99" s="373"/>
      <c r="I99" s="373"/>
      <c r="J99" s="373"/>
      <c r="K99" s="373"/>
      <c r="L99" s="373"/>
      <c r="M99" s="373"/>
      <c r="N99" s="373"/>
      <c r="O99" s="373"/>
      <c r="P99" s="373"/>
      <c r="Q99" s="373"/>
      <c r="R99" s="373"/>
      <c r="S99" s="373"/>
      <c r="T99" s="373"/>
      <c r="U99" s="373"/>
      <c r="V99" s="373"/>
      <c r="W99" s="373"/>
      <c r="X99" s="836"/>
      <c r="Y99" s="362" t="s">
        <v>55</v>
      </c>
      <c r="Z99" s="310"/>
      <c r="AA99" s="311"/>
      <c r="AB99" s="682" t="s">
        <v>56</v>
      </c>
      <c r="AC99" s="683"/>
      <c r="AD99" s="684"/>
      <c r="AE99" s="676"/>
      <c r="AF99" s="676"/>
      <c r="AG99" s="676"/>
      <c r="AH99" s="676"/>
      <c r="AI99" s="676"/>
      <c r="AJ99" s="676"/>
      <c r="AK99" s="676"/>
      <c r="AL99" s="676"/>
      <c r="AM99" s="676"/>
      <c r="AN99" s="676"/>
      <c r="AO99" s="676"/>
      <c r="AP99" s="676"/>
      <c r="AQ99" s="676"/>
      <c r="AR99" s="676"/>
      <c r="AS99" s="676"/>
      <c r="AT99" s="676"/>
      <c r="AU99" s="676"/>
      <c r="AV99" s="676"/>
      <c r="AW99" s="676"/>
      <c r="AX99" s="685"/>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4"/>
      <c r="Z100" s="825"/>
      <c r="AA100" s="826"/>
      <c r="AB100" s="276" t="s">
        <v>12</v>
      </c>
      <c r="AC100" s="277"/>
      <c r="AD100" s="278"/>
      <c r="AE100" s="279" t="s">
        <v>325</v>
      </c>
      <c r="AF100" s="279"/>
      <c r="AG100" s="279"/>
      <c r="AH100" s="279"/>
      <c r="AI100" s="279" t="s">
        <v>326</v>
      </c>
      <c r="AJ100" s="279"/>
      <c r="AK100" s="279"/>
      <c r="AL100" s="279"/>
      <c r="AM100" s="279" t="s">
        <v>327</v>
      </c>
      <c r="AN100" s="279"/>
      <c r="AO100" s="279"/>
      <c r="AP100" s="279"/>
      <c r="AQ100" s="370" t="s">
        <v>328</v>
      </c>
      <c r="AR100" s="370"/>
      <c r="AS100" s="370"/>
      <c r="AT100" s="370"/>
      <c r="AU100" s="370"/>
      <c r="AV100" s="370"/>
      <c r="AW100" s="370"/>
      <c r="AX100" s="371"/>
    </row>
    <row r="101" spans="1:50" ht="22.5" customHeight="1" hidden="1">
      <c r="A101" s="303"/>
      <c r="B101" s="304"/>
      <c r="C101" s="304"/>
      <c r="D101" s="304"/>
      <c r="E101" s="304"/>
      <c r="F101" s="305"/>
      <c r="G101" s="372" t="s">
        <v>432</v>
      </c>
      <c r="H101" s="372"/>
      <c r="I101" s="372"/>
      <c r="J101" s="372"/>
      <c r="K101" s="372"/>
      <c r="L101" s="372"/>
      <c r="M101" s="372"/>
      <c r="N101" s="372"/>
      <c r="O101" s="372"/>
      <c r="P101" s="372"/>
      <c r="Q101" s="372"/>
      <c r="R101" s="372"/>
      <c r="S101" s="372"/>
      <c r="T101" s="372"/>
      <c r="U101" s="372"/>
      <c r="V101" s="372"/>
      <c r="W101" s="372"/>
      <c r="X101" s="372"/>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3"/>
      <c r="H102" s="373"/>
      <c r="I102" s="373"/>
      <c r="J102" s="373"/>
      <c r="K102" s="373"/>
      <c r="L102" s="373"/>
      <c r="M102" s="373"/>
      <c r="N102" s="373"/>
      <c r="O102" s="373"/>
      <c r="P102" s="373"/>
      <c r="Q102" s="373"/>
      <c r="R102" s="373"/>
      <c r="S102" s="373"/>
      <c r="T102" s="373"/>
      <c r="U102" s="373"/>
      <c r="V102" s="373"/>
      <c r="W102" s="373"/>
      <c r="X102" s="373"/>
      <c r="Y102" s="362" t="s">
        <v>55</v>
      </c>
      <c r="Z102" s="310"/>
      <c r="AA102" s="311"/>
      <c r="AB102" s="682" t="s">
        <v>321</v>
      </c>
      <c r="AC102" s="683"/>
      <c r="AD102" s="684"/>
      <c r="AE102" s="676"/>
      <c r="AF102" s="676"/>
      <c r="AG102" s="676"/>
      <c r="AH102" s="676"/>
      <c r="AI102" s="676"/>
      <c r="AJ102" s="676"/>
      <c r="AK102" s="676"/>
      <c r="AL102" s="676"/>
      <c r="AM102" s="676"/>
      <c r="AN102" s="676"/>
      <c r="AO102" s="676"/>
      <c r="AP102" s="676"/>
      <c r="AQ102" s="676"/>
      <c r="AR102" s="676"/>
      <c r="AS102" s="676"/>
      <c r="AT102" s="676"/>
      <c r="AU102" s="676"/>
      <c r="AV102" s="676"/>
      <c r="AW102" s="676"/>
      <c r="AX102" s="685"/>
    </row>
    <row r="103" spans="1:50" ht="22.5" customHeight="1">
      <c r="A103" s="770" t="s">
        <v>392</v>
      </c>
      <c r="B103" s="771"/>
      <c r="C103" s="785" t="s">
        <v>370</v>
      </c>
      <c r="D103" s="786"/>
      <c r="E103" s="786"/>
      <c r="F103" s="786"/>
      <c r="G103" s="786"/>
      <c r="H103" s="786"/>
      <c r="I103" s="786"/>
      <c r="J103" s="786"/>
      <c r="K103" s="787"/>
      <c r="L103" s="695" t="s">
        <v>386</v>
      </c>
      <c r="M103" s="695"/>
      <c r="N103" s="695"/>
      <c r="O103" s="695"/>
      <c r="P103" s="695"/>
      <c r="Q103" s="695"/>
      <c r="R103" s="425" t="s">
        <v>335</v>
      </c>
      <c r="S103" s="425"/>
      <c r="T103" s="425"/>
      <c r="U103" s="425"/>
      <c r="V103" s="425"/>
      <c r="W103" s="425"/>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2.5" customHeight="1">
      <c r="A104" s="772"/>
      <c r="B104" s="773"/>
      <c r="C104" s="837" t="s">
        <v>450</v>
      </c>
      <c r="D104" s="838"/>
      <c r="E104" s="838"/>
      <c r="F104" s="838"/>
      <c r="G104" s="838"/>
      <c r="H104" s="838"/>
      <c r="I104" s="838"/>
      <c r="J104" s="838"/>
      <c r="K104" s="839"/>
      <c r="L104" s="243">
        <v>51</v>
      </c>
      <c r="M104" s="244"/>
      <c r="N104" s="244"/>
      <c r="O104" s="244"/>
      <c r="P104" s="244"/>
      <c r="Q104" s="245"/>
      <c r="R104" s="243">
        <v>90</v>
      </c>
      <c r="S104" s="244"/>
      <c r="T104" s="244"/>
      <c r="U104" s="244"/>
      <c r="V104" s="244"/>
      <c r="W104" s="245"/>
      <c r="X104" s="426" t="s">
        <v>498</v>
      </c>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2"/>
      <c r="B105" s="773"/>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2"/>
      <c r="B106" s="773"/>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72"/>
      <c r="B107" s="773"/>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2"/>
      <c r="B108" s="77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2"/>
      <c r="B109" s="773"/>
      <c r="C109" s="776"/>
      <c r="D109" s="777"/>
      <c r="E109" s="777"/>
      <c r="F109" s="777"/>
      <c r="G109" s="777"/>
      <c r="H109" s="777"/>
      <c r="I109" s="777"/>
      <c r="J109" s="777"/>
      <c r="K109" s="778"/>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74"/>
      <c r="B110" s="775"/>
      <c r="C110" s="832" t="s">
        <v>22</v>
      </c>
      <c r="D110" s="833"/>
      <c r="E110" s="833"/>
      <c r="F110" s="833"/>
      <c r="G110" s="833"/>
      <c r="H110" s="833"/>
      <c r="I110" s="833"/>
      <c r="J110" s="833"/>
      <c r="K110" s="834"/>
      <c r="L110" s="330">
        <f>SUM(L104:Q109)</f>
        <v>51</v>
      </c>
      <c r="M110" s="331"/>
      <c r="N110" s="331"/>
      <c r="O110" s="331"/>
      <c r="P110" s="331"/>
      <c r="Q110" s="332"/>
      <c r="R110" s="330">
        <f>SUM(R104:W109)</f>
        <v>90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c r="A111" s="850" t="s">
        <v>344</v>
      </c>
      <c r="B111" s="851"/>
      <c r="C111" s="854" t="s">
        <v>341</v>
      </c>
      <c r="D111" s="851"/>
      <c r="E111" s="840" t="s">
        <v>382</v>
      </c>
      <c r="F111" s="841"/>
      <c r="G111" s="842"/>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c r="A112" s="852"/>
      <c r="B112" s="847"/>
      <c r="C112" s="150"/>
      <c r="D112" s="847"/>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2"/>
      <c r="B113" s="847"/>
      <c r="C113" s="150"/>
      <c r="D113" s="847"/>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2"/>
      <c r="B114" s="847"/>
      <c r="C114" s="150"/>
      <c r="D114" s="84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c r="AR114" s="262"/>
      <c r="AS114" s="138" t="s">
        <v>324</v>
      </c>
      <c r="AT114" s="139"/>
      <c r="AU114" s="137"/>
      <c r="AV114" s="137"/>
      <c r="AW114" s="138" t="s">
        <v>310</v>
      </c>
      <c r="AX114" s="189"/>
    </row>
    <row r="115" spans="1:50" ht="39.75" customHeight="1">
      <c r="A115" s="852"/>
      <c r="B115" s="847"/>
      <c r="C115" s="150"/>
      <c r="D115" s="847"/>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c r="A116" s="852"/>
      <c r="B116" s="847"/>
      <c r="C116" s="150"/>
      <c r="D116" s="84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52"/>
      <c r="B117" s="847"/>
      <c r="C117" s="150"/>
      <c r="D117" s="847"/>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2"/>
      <c r="B118" s="847"/>
      <c r="C118" s="150"/>
      <c r="D118" s="84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2"/>
      <c r="B119" s="847"/>
      <c r="C119" s="150"/>
      <c r="D119" s="847"/>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2"/>
      <c r="B120" s="847"/>
      <c r="C120" s="150"/>
      <c r="D120" s="84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2"/>
      <c r="B121" s="847"/>
      <c r="C121" s="150"/>
      <c r="D121" s="847"/>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2"/>
      <c r="B122" s="847"/>
      <c r="C122" s="150"/>
      <c r="D122" s="84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2"/>
      <c r="B123" s="847"/>
      <c r="C123" s="150"/>
      <c r="D123" s="847"/>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2"/>
      <c r="B124" s="847"/>
      <c r="C124" s="150"/>
      <c r="D124" s="84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2"/>
      <c r="B125" s="847"/>
      <c r="C125" s="150"/>
      <c r="D125" s="847"/>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2"/>
      <c r="B126" s="847"/>
      <c r="C126" s="150"/>
      <c r="D126" s="84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2"/>
      <c r="B127" s="847"/>
      <c r="C127" s="150"/>
      <c r="D127" s="847"/>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2"/>
      <c r="B128" s="847"/>
      <c r="C128" s="150"/>
      <c r="D128" s="84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2"/>
      <c r="B129" s="847"/>
      <c r="C129" s="150"/>
      <c r="D129" s="847"/>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2"/>
      <c r="B130" s="847"/>
      <c r="C130" s="150"/>
      <c r="D130" s="84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2"/>
      <c r="B131" s="847"/>
      <c r="C131" s="150"/>
      <c r="D131" s="847"/>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2"/>
      <c r="B132" s="847"/>
      <c r="C132" s="150"/>
      <c r="D132" s="84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52"/>
      <c r="B133" s="847"/>
      <c r="C133" s="150"/>
      <c r="D133" s="847"/>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52"/>
      <c r="B134" s="847"/>
      <c r="C134" s="150"/>
      <c r="D134" s="84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52"/>
      <c r="B135" s="847"/>
      <c r="C135" s="150"/>
      <c r="D135" s="84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52"/>
      <c r="B136" s="847"/>
      <c r="C136" s="150"/>
      <c r="D136" s="84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52"/>
      <c r="B137" s="847"/>
      <c r="C137" s="150"/>
      <c r="D137" s="84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52"/>
      <c r="B138" s="847"/>
      <c r="C138" s="150"/>
      <c r="D138" s="84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52"/>
      <c r="B139" s="847"/>
      <c r="C139" s="150"/>
      <c r="D139" s="84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2"/>
      <c r="B140" s="847"/>
      <c r="C140" s="150"/>
      <c r="D140" s="847"/>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2"/>
      <c r="B141" s="847"/>
      <c r="C141" s="150"/>
      <c r="D141" s="84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2"/>
      <c r="B142" s="847"/>
      <c r="C142" s="150"/>
      <c r="D142" s="84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2"/>
      <c r="B143" s="847"/>
      <c r="C143" s="150"/>
      <c r="D143" s="84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2"/>
      <c r="B144" s="847"/>
      <c r="C144" s="150"/>
      <c r="D144" s="84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2"/>
      <c r="B145" s="847"/>
      <c r="C145" s="150"/>
      <c r="D145" s="84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2"/>
      <c r="B146" s="847"/>
      <c r="C146" s="150"/>
      <c r="D146" s="84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2"/>
      <c r="B147" s="847"/>
      <c r="C147" s="150"/>
      <c r="D147" s="847"/>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2"/>
      <c r="B148" s="847"/>
      <c r="C148" s="150"/>
      <c r="D148" s="84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2"/>
      <c r="B149" s="847"/>
      <c r="C149" s="150"/>
      <c r="D149" s="84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2"/>
      <c r="B150" s="847"/>
      <c r="C150" s="150"/>
      <c r="D150" s="84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2"/>
      <c r="B151" s="847"/>
      <c r="C151" s="150"/>
      <c r="D151" s="84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2"/>
      <c r="B152" s="847"/>
      <c r="C152" s="150"/>
      <c r="D152" s="84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2"/>
      <c r="B153" s="847"/>
      <c r="C153" s="150"/>
      <c r="D153" s="84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2"/>
      <c r="B154" s="847"/>
      <c r="C154" s="150"/>
      <c r="D154" s="847"/>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2"/>
      <c r="B155" s="847"/>
      <c r="C155" s="150"/>
      <c r="D155" s="84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2"/>
      <c r="B156" s="847"/>
      <c r="C156" s="150"/>
      <c r="D156" s="84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2"/>
      <c r="B157" s="847"/>
      <c r="C157" s="150"/>
      <c r="D157" s="84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2"/>
      <c r="B158" s="847"/>
      <c r="C158" s="150"/>
      <c r="D158" s="84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2"/>
      <c r="B159" s="847"/>
      <c r="C159" s="150"/>
      <c r="D159" s="84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2"/>
      <c r="B160" s="847"/>
      <c r="C160" s="150"/>
      <c r="D160" s="84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2"/>
      <c r="B161" s="847"/>
      <c r="C161" s="150"/>
      <c r="D161" s="847"/>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2"/>
      <c r="B162" s="847"/>
      <c r="C162" s="150"/>
      <c r="D162" s="84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2"/>
      <c r="B163" s="847"/>
      <c r="C163" s="150"/>
      <c r="D163" s="84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2"/>
      <c r="B164" s="847"/>
      <c r="C164" s="150"/>
      <c r="D164" s="84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2"/>
      <c r="B165" s="847"/>
      <c r="C165" s="150"/>
      <c r="D165" s="84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361</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customHeight="1" hidden="1">
      <c r="A166" s="852"/>
      <c r="B166" s="847"/>
      <c r="C166" s="150"/>
      <c r="D166" s="84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2"/>
      <c r="B167" s="847"/>
      <c r="C167" s="150"/>
      <c r="D167" s="84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2"/>
      <c r="B168" s="847"/>
      <c r="C168" s="150"/>
      <c r="D168" s="847"/>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2"/>
      <c r="B169" s="847"/>
      <c r="C169" s="150"/>
      <c r="D169" s="847"/>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52"/>
      <c r="B170" s="847"/>
      <c r="C170" s="150"/>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2"/>
      <c r="B171" s="847"/>
      <c r="C171" s="150"/>
      <c r="D171" s="847"/>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2"/>
      <c r="B172" s="847"/>
      <c r="C172" s="150"/>
      <c r="D172" s="847"/>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2"/>
      <c r="B173" s="847"/>
      <c r="C173" s="150"/>
      <c r="D173" s="847"/>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2"/>
      <c r="B174" s="847"/>
      <c r="C174" s="150"/>
      <c r="D174" s="84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2"/>
      <c r="B175" s="847"/>
      <c r="C175" s="150"/>
      <c r="D175" s="847"/>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2"/>
      <c r="B176" s="847"/>
      <c r="C176" s="150"/>
      <c r="D176" s="84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2"/>
      <c r="B177" s="847"/>
      <c r="C177" s="150"/>
      <c r="D177" s="847"/>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2"/>
      <c r="B178" s="847"/>
      <c r="C178" s="150"/>
      <c r="D178" s="84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2"/>
      <c r="B179" s="847"/>
      <c r="C179" s="150"/>
      <c r="D179" s="847"/>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2"/>
      <c r="B180" s="847"/>
      <c r="C180" s="150"/>
      <c r="D180" s="84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2"/>
      <c r="B181" s="847"/>
      <c r="C181" s="150"/>
      <c r="D181" s="847"/>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2"/>
      <c r="B182" s="847"/>
      <c r="C182" s="150"/>
      <c r="D182" s="84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2"/>
      <c r="B183" s="847"/>
      <c r="C183" s="150"/>
      <c r="D183" s="847"/>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2"/>
      <c r="B184" s="847"/>
      <c r="C184" s="150"/>
      <c r="D184" s="84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2"/>
      <c r="B185" s="847"/>
      <c r="C185" s="150"/>
      <c r="D185" s="847"/>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2"/>
      <c r="B186" s="847"/>
      <c r="C186" s="150"/>
      <c r="D186" s="84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2"/>
      <c r="B187" s="847"/>
      <c r="C187" s="150"/>
      <c r="D187" s="847"/>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2"/>
      <c r="B188" s="847"/>
      <c r="C188" s="150"/>
      <c r="D188" s="84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2"/>
      <c r="B189" s="847"/>
      <c r="C189" s="150"/>
      <c r="D189" s="847"/>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2"/>
      <c r="B190" s="847"/>
      <c r="C190" s="150"/>
      <c r="D190" s="84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2"/>
      <c r="B191" s="847"/>
      <c r="C191" s="150"/>
      <c r="D191" s="847"/>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2"/>
      <c r="B192" s="847"/>
      <c r="C192" s="150"/>
      <c r="D192" s="84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2"/>
      <c r="B193" s="847"/>
      <c r="C193" s="150"/>
      <c r="D193" s="847"/>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2"/>
      <c r="B194" s="847"/>
      <c r="C194" s="150"/>
      <c r="D194" s="84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2"/>
      <c r="B195" s="847"/>
      <c r="C195" s="150"/>
      <c r="D195" s="84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2"/>
      <c r="B196" s="847"/>
      <c r="C196" s="150"/>
      <c r="D196" s="84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2"/>
      <c r="B197" s="847"/>
      <c r="C197" s="150"/>
      <c r="D197" s="84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2"/>
      <c r="B198" s="847"/>
      <c r="C198" s="150"/>
      <c r="D198" s="84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2"/>
      <c r="B199" s="847"/>
      <c r="C199" s="150"/>
      <c r="D199" s="84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2"/>
      <c r="B200" s="847"/>
      <c r="C200" s="150"/>
      <c r="D200" s="847"/>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2"/>
      <c r="B201" s="847"/>
      <c r="C201" s="150"/>
      <c r="D201" s="84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2"/>
      <c r="B202" s="847"/>
      <c r="C202" s="150"/>
      <c r="D202" s="84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2"/>
      <c r="B203" s="847"/>
      <c r="C203" s="150"/>
      <c r="D203" s="84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2"/>
      <c r="B204" s="847"/>
      <c r="C204" s="150"/>
      <c r="D204" s="84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2"/>
      <c r="B205" s="847"/>
      <c r="C205" s="150"/>
      <c r="D205" s="84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2"/>
      <c r="B206" s="847"/>
      <c r="C206" s="150"/>
      <c r="D206" s="84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2"/>
      <c r="B207" s="847"/>
      <c r="C207" s="150"/>
      <c r="D207" s="847"/>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2"/>
      <c r="B208" s="847"/>
      <c r="C208" s="150"/>
      <c r="D208" s="84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2"/>
      <c r="B209" s="847"/>
      <c r="C209" s="150"/>
      <c r="D209" s="84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2"/>
      <c r="B210" s="847"/>
      <c r="C210" s="150"/>
      <c r="D210" s="84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2"/>
      <c r="B211" s="847"/>
      <c r="C211" s="150"/>
      <c r="D211" s="84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2"/>
      <c r="B212" s="847"/>
      <c r="C212" s="150"/>
      <c r="D212" s="84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2"/>
      <c r="B213" s="847"/>
      <c r="C213" s="150"/>
      <c r="D213" s="84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2"/>
      <c r="B214" s="847"/>
      <c r="C214" s="150"/>
      <c r="D214" s="847"/>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2"/>
      <c r="B215" s="847"/>
      <c r="C215" s="150"/>
      <c r="D215" s="84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2"/>
      <c r="B216" s="847"/>
      <c r="C216" s="150"/>
      <c r="D216" s="84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2"/>
      <c r="B217" s="847"/>
      <c r="C217" s="150"/>
      <c r="D217" s="84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2"/>
      <c r="B218" s="847"/>
      <c r="C218" s="150"/>
      <c r="D218" s="84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2"/>
      <c r="B219" s="847"/>
      <c r="C219" s="150"/>
      <c r="D219" s="84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2"/>
      <c r="B220" s="847"/>
      <c r="C220" s="150"/>
      <c r="D220" s="84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2"/>
      <c r="B221" s="847"/>
      <c r="C221" s="150"/>
      <c r="D221" s="847"/>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2"/>
      <c r="B222" s="847"/>
      <c r="C222" s="150"/>
      <c r="D222" s="84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2"/>
      <c r="B223" s="847"/>
      <c r="C223" s="150"/>
      <c r="D223" s="84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2"/>
      <c r="B224" s="847"/>
      <c r="C224" s="150"/>
      <c r="D224" s="84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2"/>
      <c r="B225" s="847"/>
      <c r="C225" s="150"/>
      <c r="D225" s="84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2"/>
      <c r="B226" s="847"/>
      <c r="C226" s="150"/>
      <c r="D226" s="84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2"/>
      <c r="B227" s="847"/>
      <c r="C227" s="150"/>
      <c r="D227" s="84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2"/>
      <c r="B228" s="847"/>
      <c r="C228" s="150"/>
      <c r="D228" s="847"/>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2"/>
      <c r="B229" s="847"/>
      <c r="C229" s="150"/>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2"/>
      <c r="B230" s="847"/>
      <c r="C230" s="150"/>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2"/>
      <c r="B231" s="847"/>
      <c r="C231" s="150"/>
      <c r="D231" s="847"/>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2"/>
      <c r="B232" s="847"/>
      <c r="C232" s="150"/>
      <c r="D232" s="847"/>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2"/>
      <c r="B233" s="847"/>
      <c r="C233" s="150"/>
      <c r="D233" s="847"/>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2"/>
      <c r="B234" s="847"/>
      <c r="C234" s="150"/>
      <c r="D234" s="84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2"/>
      <c r="B235" s="847"/>
      <c r="C235" s="150"/>
      <c r="D235" s="847"/>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2"/>
      <c r="B236" s="847"/>
      <c r="C236" s="150"/>
      <c r="D236" s="84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2"/>
      <c r="B237" s="847"/>
      <c r="C237" s="150"/>
      <c r="D237" s="847"/>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2"/>
      <c r="B238" s="847"/>
      <c r="C238" s="150"/>
      <c r="D238" s="84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2"/>
      <c r="B239" s="847"/>
      <c r="C239" s="150"/>
      <c r="D239" s="847"/>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2"/>
      <c r="B240" s="847"/>
      <c r="C240" s="150"/>
      <c r="D240" s="84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2"/>
      <c r="B241" s="847"/>
      <c r="C241" s="150"/>
      <c r="D241" s="847"/>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2"/>
      <c r="B242" s="847"/>
      <c r="C242" s="150"/>
      <c r="D242" s="84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2"/>
      <c r="B243" s="847"/>
      <c r="C243" s="150"/>
      <c r="D243" s="847"/>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2"/>
      <c r="B244" s="847"/>
      <c r="C244" s="150"/>
      <c r="D244" s="84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2"/>
      <c r="B245" s="847"/>
      <c r="C245" s="150"/>
      <c r="D245" s="847"/>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2"/>
      <c r="B246" s="847"/>
      <c r="C246" s="150"/>
      <c r="D246" s="84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2"/>
      <c r="B247" s="847"/>
      <c r="C247" s="150"/>
      <c r="D247" s="847"/>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2"/>
      <c r="B248" s="847"/>
      <c r="C248" s="150"/>
      <c r="D248" s="84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2"/>
      <c r="B249" s="847"/>
      <c r="C249" s="150"/>
      <c r="D249" s="847"/>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2"/>
      <c r="B250" s="847"/>
      <c r="C250" s="150"/>
      <c r="D250" s="84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2"/>
      <c r="B251" s="847"/>
      <c r="C251" s="150"/>
      <c r="D251" s="847"/>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2"/>
      <c r="B252" s="847"/>
      <c r="C252" s="150"/>
      <c r="D252" s="84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2"/>
      <c r="B253" s="847"/>
      <c r="C253" s="150"/>
      <c r="D253" s="847"/>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2"/>
      <c r="B254" s="847"/>
      <c r="C254" s="150"/>
      <c r="D254" s="84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2"/>
      <c r="B255" s="847"/>
      <c r="C255" s="150"/>
      <c r="D255" s="84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2"/>
      <c r="B256" s="847"/>
      <c r="C256" s="150"/>
      <c r="D256" s="84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2"/>
      <c r="B257" s="847"/>
      <c r="C257" s="150"/>
      <c r="D257" s="84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2"/>
      <c r="B258" s="847"/>
      <c r="C258" s="150"/>
      <c r="D258" s="84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2"/>
      <c r="B259" s="847"/>
      <c r="C259" s="150"/>
      <c r="D259" s="84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2"/>
      <c r="B260" s="847"/>
      <c r="C260" s="150"/>
      <c r="D260" s="847"/>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2"/>
      <c r="B261" s="847"/>
      <c r="C261" s="150"/>
      <c r="D261" s="84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2"/>
      <c r="B262" s="847"/>
      <c r="C262" s="150"/>
      <c r="D262" s="84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2"/>
      <c r="B263" s="847"/>
      <c r="C263" s="150"/>
      <c r="D263" s="84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2"/>
      <c r="B264" s="847"/>
      <c r="C264" s="150"/>
      <c r="D264" s="84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2"/>
      <c r="B265" s="847"/>
      <c r="C265" s="150"/>
      <c r="D265" s="84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2"/>
      <c r="B266" s="847"/>
      <c r="C266" s="150"/>
      <c r="D266" s="84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2"/>
      <c r="B267" s="847"/>
      <c r="C267" s="150"/>
      <c r="D267" s="847"/>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2"/>
      <c r="B268" s="847"/>
      <c r="C268" s="150"/>
      <c r="D268" s="84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2"/>
      <c r="B269" s="847"/>
      <c r="C269" s="150"/>
      <c r="D269" s="84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2"/>
      <c r="B270" s="847"/>
      <c r="C270" s="150"/>
      <c r="D270" s="84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2"/>
      <c r="B271" s="847"/>
      <c r="C271" s="150"/>
      <c r="D271" s="84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2"/>
      <c r="B272" s="847"/>
      <c r="C272" s="150"/>
      <c r="D272" s="84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2"/>
      <c r="B273" s="847"/>
      <c r="C273" s="150"/>
      <c r="D273" s="84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2"/>
      <c r="B274" s="847"/>
      <c r="C274" s="150"/>
      <c r="D274" s="847"/>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2"/>
      <c r="B275" s="847"/>
      <c r="C275" s="150"/>
      <c r="D275" s="84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2"/>
      <c r="B276" s="847"/>
      <c r="C276" s="150"/>
      <c r="D276" s="84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2"/>
      <c r="B277" s="847"/>
      <c r="C277" s="150"/>
      <c r="D277" s="84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2"/>
      <c r="B278" s="847"/>
      <c r="C278" s="150"/>
      <c r="D278" s="84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2"/>
      <c r="B279" s="847"/>
      <c r="C279" s="150"/>
      <c r="D279" s="84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2"/>
      <c r="B280" s="847"/>
      <c r="C280" s="150"/>
      <c r="D280" s="84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2"/>
      <c r="B281" s="847"/>
      <c r="C281" s="150"/>
      <c r="D281" s="847"/>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2"/>
      <c r="B282" s="847"/>
      <c r="C282" s="150"/>
      <c r="D282" s="84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2"/>
      <c r="B283" s="847"/>
      <c r="C283" s="150"/>
      <c r="D283" s="84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2"/>
      <c r="B284" s="847"/>
      <c r="C284" s="150"/>
      <c r="D284" s="84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2"/>
      <c r="B285" s="847"/>
      <c r="C285" s="150"/>
      <c r="D285" s="84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2"/>
      <c r="B286" s="847"/>
      <c r="C286" s="150"/>
      <c r="D286" s="84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2"/>
      <c r="B287" s="847"/>
      <c r="C287" s="150"/>
      <c r="D287" s="84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2"/>
      <c r="B288" s="847"/>
      <c r="C288" s="150"/>
      <c r="D288" s="847"/>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2"/>
      <c r="B289" s="847"/>
      <c r="C289" s="150"/>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2"/>
      <c r="B290" s="847"/>
      <c r="C290" s="150"/>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2"/>
      <c r="B291" s="847"/>
      <c r="C291" s="150"/>
      <c r="D291" s="847"/>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2"/>
      <c r="B292" s="847"/>
      <c r="C292" s="150"/>
      <c r="D292" s="847"/>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2"/>
      <c r="B293" s="847"/>
      <c r="C293" s="150"/>
      <c r="D293" s="847"/>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2"/>
      <c r="B294" s="847"/>
      <c r="C294" s="150"/>
      <c r="D294" s="84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2"/>
      <c r="B295" s="847"/>
      <c r="C295" s="150"/>
      <c r="D295" s="847"/>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2"/>
      <c r="B296" s="847"/>
      <c r="C296" s="150"/>
      <c r="D296" s="84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2"/>
      <c r="B297" s="847"/>
      <c r="C297" s="150"/>
      <c r="D297" s="847"/>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2"/>
      <c r="B298" s="847"/>
      <c r="C298" s="150"/>
      <c r="D298" s="84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2"/>
      <c r="B299" s="847"/>
      <c r="C299" s="150"/>
      <c r="D299" s="847"/>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2"/>
      <c r="B300" s="847"/>
      <c r="C300" s="150"/>
      <c r="D300" s="84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2"/>
      <c r="B301" s="847"/>
      <c r="C301" s="150"/>
      <c r="D301" s="847"/>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2"/>
      <c r="B302" s="847"/>
      <c r="C302" s="150"/>
      <c r="D302" s="84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2"/>
      <c r="B303" s="847"/>
      <c r="C303" s="150"/>
      <c r="D303" s="847"/>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2"/>
      <c r="B304" s="847"/>
      <c r="C304" s="150"/>
      <c r="D304" s="84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2"/>
      <c r="B305" s="847"/>
      <c r="C305" s="150"/>
      <c r="D305" s="847"/>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2"/>
      <c r="B306" s="847"/>
      <c r="C306" s="150"/>
      <c r="D306" s="84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2"/>
      <c r="B307" s="847"/>
      <c r="C307" s="150"/>
      <c r="D307" s="847"/>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2"/>
      <c r="B308" s="847"/>
      <c r="C308" s="150"/>
      <c r="D308" s="84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2"/>
      <c r="B309" s="847"/>
      <c r="C309" s="150"/>
      <c r="D309" s="847"/>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2"/>
      <c r="B310" s="847"/>
      <c r="C310" s="150"/>
      <c r="D310" s="84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2"/>
      <c r="B311" s="847"/>
      <c r="C311" s="150"/>
      <c r="D311" s="847"/>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2"/>
      <c r="B312" s="847"/>
      <c r="C312" s="150"/>
      <c r="D312" s="84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2"/>
      <c r="B313" s="847"/>
      <c r="C313" s="150"/>
      <c r="D313" s="847"/>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2"/>
      <c r="B314" s="847"/>
      <c r="C314" s="150"/>
      <c r="D314" s="84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2"/>
      <c r="B315" s="847"/>
      <c r="C315" s="150"/>
      <c r="D315" s="84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2"/>
      <c r="B316" s="847"/>
      <c r="C316" s="150"/>
      <c r="D316" s="84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2"/>
      <c r="B317" s="847"/>
      <c r="C317" s="150"/>
      <c r="D317" s="84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2"/>
      <c r="B318" s="847"/>
      <c r="C318" s="150"/>
      <c r="D318" s="84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2"/>
      <c r="B319" s="847"/>
      <c r="C319" s="150"/>
      <c r="D319" s="84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2"/>
      <c r="B320" s="847"/>
      <c r="C320" s="150"/>
      <c r="D320" s="847"/>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2"/>
      <c r="B321" s="847"/>
      <c r="C321" s="150"/>
      <c r="D321" s="84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2"/>
      <c r="B322" s="847"/>
      <c r="C322" s="150"/>
      <c r="D322" s="84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2"/>
      <c r="B323" s="847"/>
      <c r="C323" s="150"/>
      <c r="D323" s="84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2"/>
      <c r="B324" s="847"/>
      <c r="C324" s="150"/>
      <c r="D324" s="84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2"/>
      <c r="B325" s="847"/>
      <c r="C325" s="150"/>
      <c r="D325" s="84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2"/>
      <c r="B326" s="847"/>
      <c r="C326" s="150"/>
      <c r="D326" s="84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2"/>
      <c r="B327" s="847"/>
      <c r="C327" s="150"/>
      <c r="D327" s="847"/>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2"/>
      <c r="B328" s="847"/>
      <c r="C328" s="150"/>
      <c r="D328" s="84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2"/>
      <c r="B329" s="847"/>
      <c r="C329" s="150"/>
      <c r="D329" s="84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2"/>
      <c r="B330" s="847"/>
      <c r="C330" s="150"/>
      <c r="D330" s="84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2"/>
      <c r="B331" s="847"/>
      <c r="C331" s="150"/>
      <c r="D331" s="84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2"/>
      <c r="B332" s="847"/>
      <c r="C332" s="150"/>
      <c r="D332" s="84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2"/>
      <c r="B333" s="847"/>
      <c r="C333" s="150"/>
      <c r="D333" s="84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2"/>
      <c r="B334" s="847"/>
      <c r="C334" s="150"/>
      <c r="D334" s="847"/>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2"/>
      <c r="B335" s="847"/>
      <c r="C335" s="150"/>
      <c r="D335" s="84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2"/>
      <c r="B336" s="847"/>
      <c r="C336" s="150"/>
      <c r="D336" s="84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2"/>
      <c r="B337" s="847"/>
      <c r="C337" s="150"/>
      <c r="D337" s="84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2"/>
      <c r="B338" s="847"/>
      <c r="C338" s="150"/>
      <c r="D338" s="84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2"/>
      <c r="B339" s="847"/>
      <c r="C339" s="150"/>
      <c r="D339" s="84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2"/>
      <c r="B340" s="847"/>
      <c r="C340" s="150"/>
      <c r="D340" s="84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2"/>
      <c r="B341" s="847"/>
      <c r="C341" s="150"/>
      <c r="D341" s="847"/>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2"/>
      <c r="B342" s="847"/>
      <c r="C342" s="150"/>
      <c r="D342" s="84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2"/>
      <c r="B343" s="847"/>
      <c r="C343" s="150"/>
      <c r="D343" s="84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2"/>
      <c r="B344" s="847"/>
      <c r="C344" s="150"/>
      <c r="D344" s="84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2"/>
      <c r="B345" s="847"/>
      <c r="C345" s="150"/>
      <c r="D345" s="84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2"/>
      <c r="B346" s="847"/>
      <c r="C346" s="150"/>
      <c r="D346" s="84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2"/>
      <c r="B347" s="847"/>
      <c r="C347" s="150"/>
      <c r="D347" s="84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2"/>
      <c r="B348" s="847"/>
      <c r="C348" s="150"/>
      <c r="D348" s="847"/>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2"/>
      <c r="B349" s="847"/>
      <c r="C349" s="150"/>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2"/>
      <c r="B350" s="847"/>
      <c r="C350" s="150"/>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2"/>
      <c r="B351" s="847"/>
      <c r="C351" s="150"/>
      <c r="D351" s="847"/>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2"/>
      <c r="B352" s="847"/>
      <c r="C352" s="150"/>
      <c r="D352" s="847"/>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2"/>
      <c r="B353" s="847"/>
      <c r="C353" s="150"/>
      <c r="D353" s="847"/>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2"/>
      <c r="B354" s="847"/>
      <c r="C354" s="150"/>
      <c r="D354" s="84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2"/>
      <c r="B355" s="847"/>
      <c r="C355" s="150"/>
      <c r="D355" s="847"/>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2"/>
      <c r="B356" s="847"/>
      <c r="C356" s="150"/>
      <c r="D356" s="84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2"/>
      <c r="B357" s="847"/>
      <c r="C357" s="150"/>
      <c r="D357" s="847"/>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2"/>
      <c r="B358" s="847"/>
      <c r="C358" s="150"/>
      <c r="D358" s="84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2"/>
      <c r="B359" s="847"/>
      <c r="C359" s="150"/>
      <c r="D359" s="847"/>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2"/>
      <c r="B360" s="847"/>
      <c r="C360" s="150"/>
      <c r="D360" s="84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2"/>
      <c r="B361" s="847"/>
      <c r="C361" s="150"/>
      <c r="D361" s="847"/>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2"/>
      <c r="B362" s="847"/>
      <c r="C362" s="150"/>
      <c r="D362" s="84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2"/>
      <c r="B363" s="847"/>
      <c r="C363" s="150"/>
      <c r="D363" s="847"/>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2"/>
      <c r="B364" s="847"/>
      <c r="C364" s="150"/>
      <c r="D364" s="84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2"/>
      <c r="B365" s="847"/>
      <c r="C365" s="150"/>
      <c r="D365" s="847"/>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2"/>
      <c r="B366" s="847"/>
      <c r="C366" s="150"/>
      <c r="D366" s="84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2"/>
      <c r="B367" s="847"/>
      <c r="C367" s="150"/>
      <c r="D367" s="847"/>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2"/>
      <c r="B368" s="847"/>
      <c r="C368" s="150"/>
      <c r="D368" s="84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2"/>
      <c r="B369" s="847"/>
      <c r="C369" s="150"/>
      <c r="D369" s="847"/>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2"/>
      <c r="B370" s="847"/>
      <c r="C370" s="150"/>
      <c r="D370" s="84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2"/>
      <c r="B371" s="847"/>
      <c r="C371" s="150"/>
      <c r="D371" s="847"/>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2"/>
      <c r="B372" s="847"/>
      <c r="C372" s="150"/>
      <c r="D372" s="84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2"/>
      <c r="B373" s="847"/>
      <c r="C373" s="150"/>
      <c r="D373" s="847"/>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2"/>
      <c r="B374" s="847"/>
      <c r="C374" s="150"/>
      <c r="D374" s="84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2"/>
      <c r="B375" s="847"/>
      <c r="C375" s="150"/>
      <c r="D375" s="84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2"/>
      <c r="B376" s="847"/>
      <c r="C376" s="150"/>
      <c r="D376" s="84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2"/>
      <c r="B377" s="847"/>
      <c r="C377" s="150"/>
      <c r="D377" s="84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2"/>
      <c r="B378" s="847"/>
      <c r="C378" s="150"/>
      <c r="D378" s="84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2"/>
      <c r="B379" s="847"/>
      <c r="C379" s="150"/>
      <c r="D379" s="84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2"/>
      <c r="B380" s="847"/>
      <c r="C380" s="150"/>
      <c r="D380" s="847"/>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2"/>
      <c r="B381" s="847"/>
      <c r="C381" s="150"/>
      <c r="D381" s="84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2"/>
      <c r="B382" s="847"/>
      <c r="C382" s="150"/>
      <c r="D382" s="84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2"/>
      <c r="B383" s="847"/>
      <c r="C383" s="150"/>
      <c r="D383" s="84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2"/>
      <c r="B384" s="847"/>
      <c r="C384" s="150"/>
      <c r="D384" s="84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2"/>
      <c r="B385" s="847"/>
      <c r="C385" s="150"/>
      <c r="D385" s="84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2"/>
      <c r="B386" s="847"/>
      <c r="C386" s="150"/>
      <c r="D386" s="84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2"/>
      <c r="B387" s="847"/>
      <c r="C387" s="150"/>
      <c r="D387" s="847"/>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2"/>
      <c r="B388" s="847"/>
      <c r="C388" s="150"/>
      <c r="D388" s="84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2"/>
      <c r="B389" s="847"/>
      <c r="C389" s="150"/>
      <c r="D389" s="84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2"/>
      <c r="B390" s="847"/>
      <c r="C390" s="150"/>
      <c r="D390" s="84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2"/>
      <c r="B391" s="847"/>
      <c r="C391" s="150"/>
      <c r="D391" s="84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2"/>
      <c r="B392" s="847"/>
      <c r="C392" s="150"/>
      <c r="D392" s="84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2"/>
      <c r="B393" s="847"/>
      <c r="C393" s="150"/>
      <c r="D393" s="84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2"/>
      <c r="B394" s="847"/>
      <c r="C394" s="150"/>
      <c r="D394" s="847"/>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2"/>
      <c r="B395" s="847"/>
      <c r="C395" s="150"/>
      <c r="D395" s="84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2"/>
      <c r="B396" s="847"/>
      <c r="C396" s="150"/>
      <c r="D396" s="84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2"/>
      <c r="B397" s="847"/>
      <c r="C397" s="150"/>
      <c r="D397" s="84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2"/>
      <c r="B398" s="847"/>
      <c r="C398" s="150"/>
      <c r="D398" s="84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2"/>
      <c r="B399" s="847"/>
      <c r="C399" s="150"/>
      <c r="D399" s="84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2"/>
      <c r="B400" s="847"/>
      <c r="C400" s="150"/>
      <c r="D400" s="84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2"/>
      <c r="B401" s="847"/>
      <c r="C401" s="150"/>
      <c r="D401" s="847"/>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2"/>
      <c r="B402" s="847"/>
      <c r="C402" s="150"/>
      <c r="D402" s="84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2"/>
      <c r="B403" s="847"/>
      <c r="C403" s="150"/>
      <c r="D403" s="84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2"/>
      <c r="B404" s="847"/>
      <c r="C404" s="150"/>
      <c r="D404" s="84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2"/>
      <c r="B405" s="847"/>
      <c r="C405" s="150"/>
      <c r="D405" s="84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2"/>
      <c r="B406" s="847"/>
      <c r="C406" s="150"/>
      <c r="D406" s="84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2"/>
      <c r="B407" s="847"/>
      <c r="C407" s="150"/>
      <c r="D407" s="84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2"/>
      <c r="B408" s="847"/>
      <c r="C408" s="150"/>
      <c r="D408" s="847"/>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2"/>
      <c r="B409" s="847"/>
      <c r="C409" s="150"/>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2"/>
      <c r="B410" s="847"/>
      <c r="C410" s="152"/>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2"/>
      <c r="B411" s="847"/>
      <c r="C411" s="148" t="s">
        <v>343</v>
      </c>
      <c r="D411" s="846"/>
      <c r="E411" s="172" t="s">
        <v>366</v>
      </c>
      <c r="F411" s="177"/>
      <c r="G411" s="765" t="s">
        <v>362</v>
      </c>
      <c r="H411" s="146"/>
      <c r="I411" s="146"/>
      <c r="J411" s="766"/>
      <c r="K411" s="767"/>
      <c r="L411" s="767"/>
      <c r="M411" s="767"/>
      <c r="N411" s="767"/>
      <c r="O411" s="767"/>
      <c r="P411" s="767"/>
      <c r="Q411" s="767"/>
      <c r="R411" s="767"/>
      <c r="S411" s="767"/>
      <c r="T411" s="768"/>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69"/>
    </row>
    <row r="412" spans="1:50" ht="18.75" customHeight="1">
      <c r="A412" s="852"/>
      <c r="B412" s="847"/>
      <c r="C412" s="150"/>
      <c r="D412" s="847"/>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347</v>
      </c>
      <c r="AF412" s="376"/>
      <c r="AG412" s="376"/>
      <c r="AH412" s="37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2"/>
      <c r="B413" s="847"/>
      <c r="C413" s="150"/>
      <c r="D413" s="84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c r="A414" s="852"/>
      <c r="B414" s="847"/>
      <c r="C414" s="150"/>
      <c r="D414" s="847"/>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c r="A415" s="852"/>
      <c r="B415" s="847"/>
      <c r="C415" s="150"/>
      <c r="D415" s="84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c r="A416" s="852"/>
      <c r="B416" s="847"/>
      <c r="C416" s="150"/>
      <c r="D416" s="84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312</v>
      </c>
      <c r="AC416" s="396"/>
      <c r="AD416" s="396"/>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52"/>
      <c r="B417" s="847"/>
      <c r="C417" s="150"/>
      <c r="D417" s="847"/>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347</v>
      </c>
      <c r="AF417" s="376"/>
      <c r="AG417" s="376"/>
      <c r="AH417" s="37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2"/>
      <c r="B418" s="847"/>
      <c r="C418" s="150"/>
      <c r="D418" s="84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2"/>
      <c r="B419" s="847"/>
      <c r="C419" s="150"/>
      <c r="D419" s="84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2"/>
      <c r="B420" s="847"/>
      <c r="C420" s="150"/>
      <c r="D420" s="84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2"/>
      <c r="B421" s="847"/>
      <c r="C421" s="150"/>
      <c r="D421" s="84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2"/>
      <c r="B422" s="847"/>
      <c r="C422" s="150"/>
      <c r="D422" s="847"/>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347</v>
      </c>
      <c r="AF422" s="376"/>
      <c r="AG422" s="376"/>
      <c r="AH422" s="37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2"/>
      <c r="B423" s="847"/>
      <c r="C423" s="150"/>
      <c r="D423" s="84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2"/>
      <c r="B424" s="847"/>
      <c r="C424" s="150"/>
      <c r="D424" s="84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2"/>
      <c r="B425" s="847"/>
      <c r="C425" s="150"/>
      <c r="D425" s="84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2"/>
      <c r="B426" s="847"/>
      <c r="C426" s="150"/>
      <c r="D426" s="84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2"/>
      <c r="B427" s="847"/>
      <c r="C427" s="150"/>
      <c r="D427" s="847"/>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347</v>
      </c>
      <c r="AF427" s="376"/>
      <c r="AG427" s="376"/>
      <c r="AH427" s="37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2"/>
      <c r="B428" s="847"/>
      <c r="C428" s="150"/>
      <c r="D428" s="84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2"/>
      <c r="B429" s="847"/>
      <c r="C429" s="150"/>
      <c r="D429" s="84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2"/>
      <c r="B430" s="847"/>
      <c r="C430" s="150"/>
      <c r="D430" s="84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2"/>
      <c r="B431" s="847"/>
      <c r="C431" s="150"/>
      <c r="D431" s="84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2"/>
      <c r="B432" s="847"/>
      <c r="C432" s="150"/>
      <c r="D432" s="847"/>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347</v>
      </c>
      <c r="AF432" s="376"/>
      <c r="AG432" s="376"/>
      <c r="AH432" s="37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2"/>
      <c r="B433" s="847"/>
      <c r="C433" s="150"/>
      <c r="D433" s="84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2"/>
      <c r="B434" s="847"/>
      <c r="C434" s="150"/>
      <c r="D434" s="84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2"/>
      <c r="B435" s="847"/>
      <c r="C435" s="150"/>
      <c r="D435" s="84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2"/>
      <c r="B436" s="847"/>
      <c r="C436" s="150"/>
      <c r="D436" s="84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5" t="s">
        <v>16</v>
      </c>
      <c r="AC436" s="845"/>
      <c r="AD436" s="845"/>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52"/>
      <c r="B437" s="847"/>
      <c r="C437" s="150"/>
      <c r="D437" s="847"/>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347</v>
      </c>
      <c r="AF437" s="376"/>
      <c r="AG437" s="376"/>
      <c r="AH437" s="37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2"/>
      <c r="B438" s="847"/>
      <c r="C438" s="150"/>
      <c r="D438" s="84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c r="A439" s="852"/>
      <c r="B439" s="847"/>
      <c r="C439" s="150"/>
      <c r="D439" s="847"/>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c r="A440" s="852"/>
      <c r="B440" s="847"/>
      <c r="C440" s="150"/>
      <c r="D440" s="84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thickBot="1">
      <c r="A441" s="852"/>
      <c r="B441" s="847"/>
      <c r="C441" s="150"/>
      <c r="D441" s="84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52"/>
      <c r="B442" s="847"/>
      <c r="C442" s="150"/>
      <c r="D442" s="847"/>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347</v>
      </c>
      <c r="AF442" s="376"/>
      <c r="AG442" s="376"/>
      <c r="AH442" s="37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2"/>
      <c r="B443" s="847"/>
      <c r="C443" s="150"/>
      <c r="D443" s="84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2"/>
      <c r="B444" s="847"/>
      <c r="C444" s="150"/>
      <c r="D444" s="84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2"/>
      <c r="B445" s="847"/>
      <c r="C445" s="150"/>
      <c r="D445" s="84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2"/>
      <c r="B446" s="847"/>
      <c r="C446" s="150"/>
      <c r="D446" s="84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2"/>
      <c r="B447" s="847"/>
      <c r="C447" s="150"/>
      <c r="D447" s="847"/>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347</v>
      </c>
      <c r="AF447" s="376"/>
      <c r="AG447" s="376"/>
      <c r="AH447" s="37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2"/>
      <c r="B448" s="847"/>
      <c r="C448" s="150"/>
      <c r="D448" s="84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2"/>
      <c r="B449" s="847"/>
      <c r="C449" s="150"/>
      <c r="D449" s="84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2"/>
      <c r="B450" s="847"/>
      <c r="C450" s="150"/>
      <c r="D450" s="84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2"/>
      <c r="B451" s="847"/>
      <c r="C451" s="150"/>
      <c r="D451" s="84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2"/>
      <c r="B452" s="847"/>
      <c r="C452" s="150"/>
      <c r="D452" s="847"/>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347</v>
      </c>
      <c r="AF452" s="376"/>
      <c r="AG452" s="376"/>
      <c r="AH452" s="37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2"/>
      <c r="B453" s="847"/>
      <c r="C453" s="150"/>
      <c r="D453" s="84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2"/>
      <c r="B454" s="847"/>
      <c r="C454" s="150"/>
      <c r="D454" s="84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2"/>
      <c r="B455" s="847"/>
      <c r="C455" s="150"/>
      <c r="D455" s="84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2"/>
      <c r="B456" s="847"/>
      <c r="C456" s="150"/>
      <c r="D456" s="84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2"/>
      <c r="B457" s="847"/>
      <c r="C457" s="150"/>
      <c r="D457" s="847"/>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347</v>
      </c>
      <c r="AF457" s="376"/>
      <c r="AG457" s="376"/>
      <c r="AH457" s="37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2"/>
      <c r="B458" s="847"/>
      <c r="C458" s="150"/>
      <c r="D458" s="84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2"/>
      <c r="B459" s="847"/>
      <c r="C459" s="150"/>
      <c r="D459" s="84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2"/>
      <c r="B460" s="847"/>
      <c r="C460" s="150"/>
      <c r="D460" s="84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thickBot="1">
      <c r="A461" s="852"/>
      <c r="B461" s="847"/>
      <c r="C461" s="150"/>
      <c r="D461" s="84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52"/>
      <c r="B462" s="847"/>
      <c r="C462" s="150"/>
      <c r="D462" s="847"/>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2"/>
      <c r="B463" s="847"/>
      <c r="C463" s="150"/>
      <c r="D463" s="847"/>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2"/>
      <c r="B464" s="847"/>
      <c r="C464" s="150"/>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2"/>
      <c r="B465" s="847"/>
      <c r="C465" s="150"/>
      <c r="D465" s="847"/>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6"/>
    </row>
    <row r="466" spans="1:50" ht="18.75" customHeight="1" hidden="1">
      <c r="A466" s="852"/>
      <c r="B466" s="847"/>
      <c r="C466" s="150"/>
      <c r="D466" s="847"/>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347</v>
      </c>
      <c r="AF466" s="376"/>
      <c r="AG466" s="376"/>
      <c r="AH466" s="37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2"/>
      <c r="B467" s="847"/>
      <c r="C467" s="150"/>
      <c r="D467" s="84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2"/>
      <c r="B468" s="847"/>
      <c r="C468" s="150"/>
      <c r="D468" s="84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2"/>
      <c r="B469" s="847"/>
      <c r="C469" s="150"/>
      <c r="D469" s="84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2"/>
      <c r="B470" s="847"/>
      <c r="C470" s="150"/>
      <c r="D470" s="84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2"/>
      <c r="B471" s="847"/>
      <c r="C471" s="150"/>
      <c r="D471" s="847"/>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347</v>
      </c>
      <c r="AF471" s="376"/>
      <c r="AG471" s="376"/>
      <c r="AH471" s="37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2"/>
      <c r="B472" s="847"/>
      <c r="C472" s="150"/>
      <c r="D472" s="84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2"/>
      <c r="B473" s="847"/>
      <c r="C473" s="150"/>
      <c r="D473" s="84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2"/>
      <c r="B474" s="847"/>
      <c r="C474" s="150"/>
      <c r="D474" s="84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2"/>
      <c r="B475" s="847"/>
      <c r="C475" s="150"/>
      <c r="D475" s="84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2"/>
      <c r="B476" s="847"/>
      <c r="C476" s="150"/>
      <c r="D476" s="847"/>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347</v>
      </c>
      <c r="AF476" s="376"/>
      <c r="AG476" s="376"/>
      <c r="AH476" s="37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2"/>
      <c r="B477" s="847"/>
      <c r="C477" s="150"/>
      <c r="D477" s="84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2"/>
      <c r="B478" s="847"/>
      <c r="C478" s="150"/>
      <c r="D478" s="84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2"/>
      <c r="B479" s="847"/>
      <c r="C479" s="150"/>
      <c r="D479" s="84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2"/>
      <c r="B480" s="847"/>
      <c r="C480" s="150"/>
      <c r="D480" s="84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5" t="s">
        <v>16</v>
      </c>
      <c r="AC480" s="845"/>
      <c r="AD480" s="845"/>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2"/>
      <c r="B481" s="847"/>
      <c r="C481" s="150"/>
      <c r="D481" s="847"/>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347</v>
      </c>
      <c r="AF481" s="376"/>
      <c r="AG481" s="376"/>
      <c r="AH481" s="37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2"/>
      <c r="B482" s="847"/>
      <c r="C482" s="150"/>
      <c r="D482" s="84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2"/>
      <c r="B483" s="847"/>
      <c r="C483" s="150"/>
      <c r="D483" s="84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2"/>
      <c r="B484" s="847"/>
      <c r="C484" s="150"/>
      <c r="D484" s="84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2"/>
      <c r="B485" s="847"/>
      <c r="C485" s="150"/>
      <c r="D485" s="84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2"/>
      <c r="B486" s="847"/>
      <c r="C486" s="150"/>
      <c r="D486" s="847"/>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347</v>
      </c>
      <c r="AF486" s="376"/>
      <c r="AG486" s="376"/>
      <c r="AH486" s="37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2"/>
      <c r="B487" s="847"/>
      <c r="C487" s="150"/>
      <c r="D487" s="84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2"/>
      <c r="B488" s="847"/>
      <c r="C488" s="150"/>
      <c r="D488" s="84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2"/>
      <c r="B489" s="847"/>
      <c r="C489" s="150"/>
      <c r="D489" s="84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2"/>
      <c r="B490" s="847"/>
      <c r="C490" s="150"/>
      <c r="D490" s="84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2"/>
      <c r="B491" s="847"/>
      <c r="C491" s="150"/>
      <c r="D491" s="847"/>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347</v>
      </c>
      <c r="AF491" s="376"/>
      <c r="AG491" s="376"/>
      <c r="AH491" s="37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2"/>
      <c r="B492" s="847"/>
      <c r="C492" s="150"/>
      <c r="D492" s="84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2"/>
      <c r="B493" s="847"/>
      <c r="C493" s="150"/>
      <c r="D493" s="84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2"/>
      <c r="B494" s="847"/>
      <c r="C494" s="150"/>
      <c r="D494" s="84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2"/>
      <c r="B495" s="847"/>
      <c r="C495" s="150"/>
      <c r="D495" s="84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2"/>
      <c r="B496" s="847"/>
      <c r="C496" s="150"/>
      <c r="D496" s="847"/>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347</v>
      </c>
      <c r="AF496" s="376"/>
      <c r="AG496" s="376"/>
      <c r="AH496" s="37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2"/>
      <c r="B497" s="847"/>
      <c r="C497" s="150"/>
      <c r="D497" s="84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2"/>
      <c r="B498" s="847"/>
      <c r="C498" s="150"/>
      <c r="D498" s="84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2"/>
      <c r="B499" s="847"/>
      <c r="C499" s="150"/>
      <c r="D499" s="84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2"/>
      <c r="B500" s="847"/>
      <c r="C500" s="150"/>
      <c r="D500" s="84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2"/>
      <c r="B501" s="847"/>
      <c r="C501" s="150"/>
      <c r="D501" s="847"/>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347</v>
      </c>
      <c r="AF501" s="376"/>
      <c r="AG501" s="376"/>
      <c r="AH501" s="37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2"/>
      <c r="B502" s="847"/>
      <c r="C502" s="150"/>
      <c r="D502" s="84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2"/>
      <c r="B503" s="847"/>
      <c r="C503" s="150"/>
      <c r="D503" s="84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2"/>
      <c r="B504" s="847"/>
      <c r="C504" s="150"/>
      <c r="D504" s="84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2"/>
      <c r="B505" s="847"/>
      <c r="C505" s="150"/>
      <c r="D505" s="84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2"/>
      <c r="B506" s="847"/>
      <c r="C506" s="150"/>
      <c r="D506" s="847"/>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347</v>
      </c>
      <c r="AF506" s="376"/>
      <c r="AG506" s="376"/>
      <c r="AH506" s="37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2"/>
      <c r="B507" s="847"/>
      <c r="C507" s="150"/>
      <c r="D507" s="84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2"/>
      <c r="B508" s="847"/>
      <c r="C508" s="150"/>
      <c r="D508" s="84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2"/>
      <c r="B509" s="847"/>
      <c r="C509" s="150"/>
      <c r="D509" s="84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2"/>
      <c r="B510" s="847"/>
      <c r="C510" s="150"/>
      <c r="D510" s="84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2"/>
      <c r="B511" s="847"/>
      <c r="C511" s="150"/>
      <c r="D511" s="847"/>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347</v>
      </c>
      <c r="AF511" s="376"/>
      <c r="AG511" s="376"/>
      <c r="AH511" s="37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2"/>
      <c r="B512" s="847"/>
      <c r="C512" s="150"/>
      <c r="D512" s="84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2"/>
      <c r="B513" s="847"/>
      <c r="C513" s="150"/>
      <c r="D513" s="84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2"/>
      <c r="B514" s="847"/>
      <c r="C514" s="150"/>
      <c r="D514" s="84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2"/>
      <c r="B515" s="847"/>
      <c r="C515" s="150"/>
      <c r="D515" s="84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2"/>
      <c r="B516" s="847"/>
      <c r="C516" s="150"/>
      <c r="D516" s="847"/>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2"/>
      <c r="B517" s="847"/>
      <c r="C517" s="150"/>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2"/>
      <c r="B518" s="847"/>
      <c r="C518" s="150"/>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2"/>
      <c r="B519" s="847"/>
      <c r="C519" s="150"/>
      <c r="D519" s="847"/>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6"/>
    </row>
    <row r="520" spans="1:50" ht="18.75" customHeight="1" hidden="1">
      <c r="A520" s="852"/>
      <c r="B520" s="847"/>
      <c r="C520" s="150"/>
      <c r="D520" s="847"/>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347</v>
      </c>
      <c r="AF520" s="376"/>
      <c r="AG520" s="376"/>
      <c r="AH520" s="37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2"/>
      <c r="B521" s="847"/>
      <c r="C521" s="150"/>
      <c r="D521" s="84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2"/>
      <c r="B522" s="847"/>
      <c r="C522" s="150"/>
      <c r="D522" s="84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2"/>
      <c r="B523" s="847"/>
      <c r="C523" s="150"/>
      <c r="D523" s="84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2"/>
      <c r="B524" s="847"/>
      <c r="C524" s="150"/>
      <c r="D524" s="84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2"/>
      <c r="B525" s="847"/>
      <c r="C525" s="150"/>
      <c r="D525" s="847"/>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347</v>
      </c>
      <c r="AF525" s="376"/>
      <c r="AG525" s="376"/>
      <c r="AH525" s="37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2"/>
      <c r="B526" s="847"/>
      <c r="C526" s="150"/>
      <c r="D526" s="84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2"/>
      <c r="B527" s="847"/>
      <c r="C527" s="150"/>
      <c r="D527" s="84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2"/>
      <c r="B528" s="847"/>
      <c r="C528" s="150"/>
      <c r="D528" s="84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2"/>
      <c r="B529" s="847"/>
      <c r="C529" s="150"/>
      <c r="D529" s="84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2"/>
      <c r="B530" s="847"/>
      <c r="C530" s="150"/>
      <c r="D530" s="847"/>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347</v>
      </c>
      <c r="AF530" s="376"/>
      <c r="AG530" s="376"/>
      <c r="AH530" s="37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2"/>
      <c r="B531" s="847"/>
      <c r="C531" s="150"/>
      <c r="D531" s="84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2"/>
      <c r="B532" s="847"/>
      <c r="C532" s="150"/>
      <c r="D532" s="84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2"/>
      <c r="B533" s="847"/>
      <c r="C533" s="150"/>
      <c r="D533" s="84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2"/>
      <c r="B534" s="847"/>
      <c r="C534" s="150"/>
      <c r="D534" s="84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2"/>
      <c r="B535" s="847"/>
      <c r="C535" s="150"/>
      <c r="D535" s="847"/>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347</v>
      </c>
      <c r="AF535" s="376"/>
      <c r="AG535" s="376"/>
      <c r="AH535" s="37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2"/>
      <c r="B536" s="847"/>
      <c r="C536" s="150"/>
      <c r="D536" s="84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2"/>
      <c r="B537" s="847"/>
      <c r="C537" s="150"/>
      <c r="D537" s="84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2"/>
      <c r="B538" s="847"/>
      <c r="C538" s="150"/>
      <c r="D538" s="84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2"/>
      <c r="B539" s="847"/>
      <c r="C539" s="150"/>
      <c r="D539" s="84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2"/>
      <c r="B540" s="847"/>
      <c r="C540" s="150"/>
      <c r="D540" s="847"/>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347</v>
      </c>
      <c r="AF540" s="376"/>
      <c r="AG540" s="376"/>
      <c r="AH540" s="37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2"/>
      <c r="B541" s="847"/>
      <c r="C541" s="150"/>
      <c r="D541" s="84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2"/>
      <c r="B542" s="847"/>
      <c r="C542" s="150"/>
      <c r="D542" s="84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2"/>
      <c r="B543" s="847"/>
      <c r="C543" s="150"/>
      <c r="D543" s="84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2"/>
      <c r="B544" s="847"/>
      <c r="C544" s="150"/>
      <c r="D544" s="84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2"/>
      <c r="B545" s="847"/>
      <c r="C545" s="150"/>
      <c r="D545" s="847"/>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347</v>
      </c>
      <c r="AF545" s="376"/>
      <c r="AG545" s="376"/>
      <c r="AH545" s="37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2"/>
      <c r="B546" s="847"/>
      <c r="C546" s="150"/>
      <c r="D546" s="84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2"/>
      <c r="B547" s="847"/>
      <c r="C547" s="150"/>
      <c r="D547" s="84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2"/>
      <c r="B548" s="847"/>
      <c r="C548" s="150"/>
      <c r="D548" s="84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2"/>
      <c r="B549" s="847"/>
      <c r="C549" s="150"/>
      <c r="D549" s="84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2"/>
      <c r="B550" s="847"/>
      <c r="C550" s="150"/>
      <c r="D550" s="847"/>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347</v>
      </c>
      <c r="AF550" s="376"/>
      <c r="AG550" s="376"/>
      <c r="AH550" s="37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2"/>
      <c r="B551" s="847"/>
      <c r="C551" s="150"/>
      <c r="D551" s="84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2"/>
      <c r="B552" s="847"/>
      <c r="C552" s="150"/>
      <c r="D552" s="84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2"/>
      <c r="B553" s="847"/>
      <c r="C553" s="150"/>
      <c r="D553" s="84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2"/>
      <c r="B554" s="847"/>
      <c r="C554" s="150"/>
      <c r="D554" s="84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2"/>
      <c r="B555" s="847"/>
      <c r="C555" s="150"/>
      <c r="D555" s="847"/>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347</v>
      </c>
      <c r="AF555" s="376"/>
      <c r="AG555" s="376"/>
      <c r="AH555" s="37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2"/>
      <c r="B556" s="847"/>
      <c r="C556" s="150"/>
      <c r="D556" s="84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2"/>
      <c r="B557" s="847"/>
      <c r="C557" s="150"/>
      <c r="D557" s="84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2"/>
      <c r="B558" s="847"/>
      <c r="C558" s="150"/>
      <c r="D558" s="84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2"/>
      <c r="B559" s="847"/>
      <c r="C559" s="150"/>
      <c r="D559" s="84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5" t="s">
        <v>16</v>
      </c>
      <c r="AC559" s="845"/>
      <c r="AD559" s="845"/>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2"/>
      <c r="B560" s="847"/>
      <c r="C560" s="150"/>
      <c r="D560" s="847"/>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347</v>
      </c>
      <c r="AF560" s="376"/>
      <c r="AG560" s="376"/>
      <c r="AH560" s="37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2"/>
      <c r="B561" s="847"/>
      <c r="C561" s="150"/>
      <c r="D561" s="84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2"/>
      <c r="B562" s="847"/>
      <c r="C562" s="150"/>
      <c r="D562" s="84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2"/>
      <c r="B563" s="847"/>
      <c r="C563" s="150"/>
      <c r="D563" s="84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2"/>
      <c r="B564" s="847"/>
      <c r="C564" s="150"/>
      <c r="D564" s="84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2"/>
      <c r="B565" s="847"/>
      <c r="C565" s="150"/>
      <c r="D565" s="847"/>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347</v>
      </c>
      <c r="AF565" s="376"/>
      <c r="AG565" s="376"/>
      <c r="AH565" s="37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2"/>
      <c r="B566" s="847"/>
      <c r="C566" s="150"/>
      <c r="D566" s="84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2"/>
      <c r="B567" s="847"/>
      <c r="C567" s="150"/>
      <c r="D567" s="84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2"/>
      <c r="B568" s="847"/>
      <c r="C568" s="150"/>
      <c r="D568" s="84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2"/>
      <c r="B569" s="847"/>
      <c r="C569" s="150"/>
      <c r="D569" s="84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2"/>
      <c r="B570" s="847"/>
      <c r="C570" s="150"/>
      <c r="D570" s="847"/>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2"/>
      <c r="B571" s="847"/>
      <c r="C571" s="150"/>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2"/>
      <c r="B572" s="847"/>
      <c r="C572" s="150"/>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2"/>
      <c r="B573" s="847"/>
      <c r="C573" s="150"/>
      <c r="D573" s="847"/>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6"/>
    </row>
    <row r="574" spans="1:50" ht="18.75" customHeight="1" hidden="1">
      <c r="A574" s="852"/>
      <c r="B574" s="847"/>
      <c r="C574" s="150"/>
      <c r="D574" s="847"/>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347</v>
      </c>
      <c r="AF574" s="376"/>
      <c r="AG574" s="376"/>
      <c r="AH574" s="37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2"/>
      <c r="B575" s="847"/>
      <c r="C575" s="150"/>
      <c r="D575" s="84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2"/>
      <c r="B576" s="847"/>
      <c r="C576" s="150"/>
      <c r="D576" s="84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2"/>
      <c r="B577" s="847"/>
      <c r="C577" s="150"/>
      <c r="D577" s="84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2"/>
      <c r="B578" s="847"/>
      <c r="C578" s="150"/>
      <c r="D578" s="84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2"/>
      <c r="B579" s="847"/>
      <c r="C579" s="150"/>
      <c r="D579" s="847"/>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347</v>
      </c>
      <c r="AF579" s="376"/>
      <c r="AG579" s="376"/>
      <c r="AH579" s="37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2"/>
      <c r="B580" s="847"/>
      <c r="C580" s="150"/>
      <c r="D580" s="84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2"/>
      <c r="B581" s="847"/>
      <c r="C581" s="150"/>
      <c r="D581" s="84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2"/>
      <c r="B582" s="847"/>
      <c r="C582" s="150"/>
      <c r="D582" s="84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2"/>
      <c r="B583" s="847"/>
      <c r="C583" s="150"/>
      <c r="D583" s="84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2"/>
      <c r="B584" s="847"/>
      <c r="C584" s="150"/>
      <c r="D584" s="847"/>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347</v>
      </c>
      <c r="AF584" s="376"/>
      <c r="AG584" s="376"/>
      <c r="AH584" s="37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2"/>
      <c r="B585" s="847"/>
      <c r="C585" s="150"/>
      <c r="D585" s="84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2"/>
      <c r="B586" s="847"/>
      <c r="C586" s="150"/>
      <c r="D586" s="84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2"/>
      <c r="B587" s="847"/>
      <c r="C587" s="150"/>
      <c r="D587" s="84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2"/>
      <c r="B588" s="847"/>
      <c r="C588" s="150"/>
      <c r="D588" s="84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2"/>
      <c r="B589" s="847"/>
      <c r="C589" s="150"/>
      <c r="D589" s="847"/>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347</v>
      </c>
      <c r="AF589" s="376"/>
      <c r="AG589" s="376"/>
      <c r="AH589" s="37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2"/>
      <c r="B590" s="847"/>
      <c r="C590" s="150"/>
      <c r="D590" s="84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2"/>
      <c r="B591" s="847"/>
      <c r="C591" s="150"/>
      <c r="D591" s="84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2"/>
      <c r="B592" s="847"/>
      <c r="C592" s="150"/>
      <c r="D592" s="84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2"/>
      <c r="B593" s="847"/>
      <c r="C593" s="150"/>
      <c r="D593" s="84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2"/>
      <c r="B594" s="847"/>
      <c r="C594" s="150"/>
      <c r="D594" s="847"/>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347</v>
      </c>
      <c r="AF594" s="376"/>
      <c r="AG594" s="376"/>
      <c r="AH594" s="37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2"/>
      <c r="B595" s="847"/>
      <c r="C595" s="150"/>
      <c r="D595" s="84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2"/>
      <c r="B596" s="847"/>
      <c r="C596" s="150"/>
      <c r="D596" s="84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2"/>
      <c r="B597" s="847"/>
      <c r="C597" s="150"/>
      <c r="D597" s="84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2"/>
      <c r="B598" s="847"/>
      <c r="C598" s="150"/>
      <c r="D598" s="84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5" t="s">
        <v>16</v>
      </c>
      <c r="AC598" s="845"/>
      <c r="AD598" s="845"/>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2"/>
      <c r="B599" s="847"/>
      <c r="C599" s="150"/>
      <c r="D599" s="847"/>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347</v>
      </c>
      <c r="AF599" s="376"/>
      <c r="AG599" s="376"/>
      <c r="AH599" s="37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2"/>
      <c r="B600" s="847"/>
      <c r="C600" s="150"/>
      <c r="D600" s="84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2"/>
      <c r="B601" s="847"/>
      <c r="C601" s="150"/>
      <c r="D601" s="84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2"/>
      <c r="B602" s="847"/>
      <c r="C602" s="150"/>
      <c r="D602" s="84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2"/>
      <c r="B603" s="847"/>
      <c r="C603" s="150"/>
      <c r="D603" s="84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2"/>
      <c r="B604" s="847"/>
      <c r="C604" s="150"/>
      <c r="D604" s="847"/>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347</v>
      </c>
      <c r="AF604" s="376"/>
      <c r="AG604" s="376"/>
      <c r="AH604" s="37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2"/>
      <c r="B605" s="847"/>
      <c r="C605" s="150"/>
      <c r="D605" s="84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2"/>
      <c r="B606" s="847"/>
      <c r="C606" s="150"/>
      <c r="D606" s="84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2"/>
      <c r="B607" s="847"/>
      <c r="C607" s="150"/>
      <c r="D607" s="84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2"/>
      <c r="B608" s="847"/>
      <c r="C608" s="150"/>
      <c r="D608" s="84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2"/>
      <c r="B609" s="847"/>
      <c r="C609" s="150"/>
      <c r="D609" s="847"/>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347</v>
      </c>
      <c r="AF609" s="376"/>
      <c r="AG609" s="376"/>
      <c r="AH609" s="37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2"/>
      <c r="B610" s="847"/>
      <c r="C610" s="150"/>
      <c r="D610" s="84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2"/>
      <c r="B611" s="847"/>
      <c r="C611" s="150"/>
      <c r="D611" s="84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2"/>
      <c r="B612" s="847"/>
      <c r="C612" s="150"/>
      <c r="D612" s="84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2"/>
      <c r="B613" s="847"/>
      <c r="C613" s="150"/>
      <c r="D613" s="84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2"/>
      <c r="B614" s="847"/>
      <c r="C614" s="150"/>
      <c r="D614" s="847"/>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347</v>
      </c>
      <c r="AF614" s="376"/>
      <c r="AG614" s="376"/>
      <c r="AH614" s="37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2"/>
      <c r="B615" s="847"/>
      <c r="C615" s="150"/>
      <c r="D615" s="84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2"/>
      <c r="B616" s="847"/>
      <c r="C616" s="150"/>
      <c r="D616" s="84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2"/>
      <c r="B617" s="847"/>
      <c r="C617" s="150"/>
      <c r="D617" s="84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2"/>
      <c r="B618" s="847"/>
      <c r="C618" s="150"/>
      <c r="D618" s="84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2"/>
      <c r="B619" s="847"/>
      <c r="C619" s="150"/>
      <c r="D619" s="847"/>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347</v>
      </c>
      <c r="AF619" s="376"/>
      <c r="AG619" s="376"/>
      <c r="AH619" s="37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2"/>
      <c r="B620" s="847"/>
      <c r="C620" s="150"/>
      <c r="D620" s="84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2"/>
      <c r="B621" s="847"/>
      <c r="C621" s="150"/>
      <c r="D621" s="84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2"/>
      <c r="B622" s="847"/>
      <c r="C622" s="150"/>
      <c r="D622" s="84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2"/>
      <c r="B623" s="847"/>
      <c r="C623" s="150"/>
      <c r="D623" s="84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2"/>
      <c r="B624" s="847"/>
      <c r="C624" s="150"/>
      <c r="D624" s="847"/>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2"/>
      <c r="B625" s="847"/>
      <c r="C625" s="150"/>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2"/>
      <c r="B626" s="847"/>
      <c r="C626" s="150"/>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2"/>
      <c r="B627" s="847"/>
      <c r="C627" s="150"/>
      <c r="D627" s="847"/>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6"/>
    </row>
    <row r="628" spans="1:50" ht="18.75" customHeight="1" hidden="1">
      <c r="A628" s="852"/>
      <c r="B628" s="847"/>
      <c r="C628" s="150"/>
      <c r="D628" s="847"/>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347</v>
      </c>
      <c r="AF628" s="376"/>
      <c r="AG628" s="376"/>
      <c r="AH628" s="37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2"/>
      <c r="B629" s="847"/>
      <c r="C629" s="150"/>
      <c r="D629" s="84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2"/>
      <c r="B630" s="847"/>
      <c r="C630" s="150"/>
      <c r="D630" s="84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2"/>
      <c r="B631" s="847"/>
      <c r="C631" s="150"/>
      <c r="D631" s="84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2"/>
      <c r="B632" s="847"/>
      <c r="C632" s="150"/>
      <c r="D632" s="84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2"/>
      <c r="B633" s="847"/>
      <c r="C633" s="150"/>
      <c r="D633" s="847"/>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347</v>
      </c>
      <c r="AF633" s="376"/>
      <c r="AG633" s="376"/>
      <c r="AH633" s="37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2"/>
      <c r="B634" s="847"/>
      <c r="C634" s="150"/>
      <c r="D634" s="84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2"/>
      <c r="B635" s="847"/>
      <c r="C635" s="150"/>
      <c r="D635" s="84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2"/>
      <c r="B636" s="847"/>
      <c r="C636" s="150"/>
      <c r="D636" s="84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2"/>
      <c r="B637" s="847"/>
      <c r="C637" s="150"/>
      <c r="D637" s="84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5" t="s">
        <v>16</v>
      </c>
      <c r="AC637" s="845"/>
      <c r="AD637" s="845"/>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2"/>
      <c r="B638" s="847"/>
      <c r="C638" s="150"/>
      <c r="D638" s="847"/>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347</v>
      </c>
      <c r="AF638" s="376"/>
      <c r="AG638" s="376"/>
      <c r="AH638" s="37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2"/>
      <c r="B639" s="847"/>
      <c r="C639" s="150"/>
      <c r="D639" s="84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2"/>
      <c r="B640" s="847"/>
      <c r="C640" s="150"/>
      <c r="D640" s="84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2"/>
      <c r="B641" s="847"/>
      <c r="C641" s="150"/>
      <c r="D641" s="84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2"/>
      <c r="B642" s="847"/>
      <c r="C642" s="150"/>
      <c r="D642" s="84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2"/>
      <c r="B643" s="847"/>
      <c r="C643" s="150"/>
      <c r="D643" s="847"/>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347</v>
      </c>
      <c r="AF643" s="376"/>
      <c r="AG643" s="376"/>
      <c r="AH643" s="37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2"/>
      <c r="B644" s="847"/>
      <c r="C644" s="150"/>
      <c r="D644" s="84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2"/>
      <c r="B645" s="847"/>
      <c r="C645" s="150"/>
      <c r="D645" s="84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2"/>
      <c r="B646" s="847"/>
      <c r="C646" s="150"/>
      <c r="D646" s="84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2"/>
      <c r="B647" s="847"/>
      <c r="C647" s="150"/>
      <c r="D647" s="84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2"/>
      <c r="B648" s="847"/>
      <c r="C648" s="150"/>
      <c r="D648" s="847"/>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347</v>
      </c>
      <c r="AF648" s="376"/>
      <c r="AG648" s="376"/>
      <c r="AH648" s="37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2"/>
      <c r="B649" s="847"/>
      <c r="C649" s="150"/>
      <c r="D649" s="84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2"/>
      <c r="B650" s="847"/>
      <c r="C650" s="150"/>
      <c r="D650" s="84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2"/>
      <c r="B651" s="847"/>
      <c r="C651" s="150"/>
      <c r="D651" s="84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2"/>
      <c r="B652" s="847"/>
      <c r="C652" s="150"/>
      <c r="D652" s="84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2"/>
      <c r="B653" s="847"/>
      <c r="C653" s="150"/>
      <c r="D653" s="847"/>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347</v>
      </c>
      <c r="AF653" s="376"/>
      <c r="AG653" s="376"/>
      <c r="AH653" s="37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2"/>
      <c r="B654" s="847"/>
      <c r="C654" s="150"/>
      <c r="D654" s="84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2"/>
      <c r="B655" s="847"/>
      <c r="C655" s="150"/>
      <c r="D655" s="84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2"/>
      <c r="B656" s="847"/>
      <c r="C656" s="150"/>
      <c r="D656" s="84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2"/>
      <c r="B657" s="847"/>
      <c r="C657" s="150"/>
      <c r="D657" s="84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2"/>
      <c r="B658" s="847"/>
      <c r="C658" s="150"/>
      <c r="D658" s="847"/>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347</v>
      </c>
      <c r="AF658" s="376"/>
      <c r="AG658" s="376"/>
      <c r="AH658" s="37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2"/>
      <c r="B659" s="847"/>
      <c r="C659" s="150"/>
      <c r="D659" s="84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2"/>
      <c r="B660" s="847"/>
      <c r="C660" s="150"/>
      <c r="D660" s="84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2"/>
      <c r="B661" s="847"/>
      <c r="C661" s="150"/>
      <c r="D661" s="84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2"/>
      <c r="B662" s="847"/>
      <c r="C662" s="150"/>
      <c r="D662" s="84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2"/>
      <c r="B663" s="847"/>
      <c r="C663" s="150"/>
      <c r="D663" s="847"/>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347</v>
      </c>
      <c r="AF663" s="376"/>
      <c r="AG663" s="376"/>
      <c r="AH663" s="37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2"/>
      <c r="B664" s="847"/>
      <c r="C664" s="150"/>
      <c r="D664" s="84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2"/>
      <c r="B665" s="847"/>
      <c r="C665" s="150"/>
      <c r="D665" s="84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2"/>
      <c r="B666" s="847"/>
      <c r="C666" s="150"/>
      <c r="D666" s="84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2"/>
      <c r="B667" s="847"/>
      <c r="C667" s="150"/>
      <c r="D667" s="84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2"/>
      <c r="B668" s="847"/>
      <c r="C668" s="150"/>
      <c r="D668" s="847"/>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347</v>
      </c>
      <c r="AF668" s="376"/>
      <c r="AG668" s="376"/>
      <c r="AH668" s="37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2"/>
      <c r="B669" s="847"/>
      <c r="C669" s="150"/>
      <c r="D669" s="84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2"/>
      <c r="B670" s="847"/>
      <c r="C670" s="150"/>
      <c r="D670" s="84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2"/>
      <c r="B671" s="847"/>
      <c r="C671" s="150"/>
      <c r="D671" s="84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2"/>
      <c r="B672" s="847"/>
      <c r="C672" s="150"/>
      <c r="D672" s="84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2"/>
      <c r="B673" s="847"/>
      <c r="C673" s="150"/>
      <c r="D673" s="847"/>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347</v>
      </c>
      <c r="AF673" s="376"/>
      <c r="AG673" s="376"/>
      <c r="AH673" s="37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2"/>
      <c r="B674" s="847"/>
      <c r="C674" s="150"/>
      <c r="D674" s="84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2"/>
      <c r="B675" s="847"/>
      <c r="C675" s="150"/>
      <c r="D675" s="84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2"/>
      <c r="B676" s="847"/>
      <c r="C676" s="150"/>
      <c r="D676" s="84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2"/>
      <c r="B677" s="847"/>
      <c r="C677" s="150"/>
      <c r="D677" s="84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2"/>
      <c r="B678" s="847"/>
      <c r="C678" s="150"/>
      <c r="D678" s="847"/>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2"/>
      <c r="B679" s="847"/>
      <c r="C679" s="150"/>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3"/>
      <c r="B680" s="849"/>
      <c r="C680" s="848"/>
      <c r="D680" s="849"/>
      <c r="E680" s="857"/>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8"/>
    </row>
    <row r="681" spans="1:50" ht="21" customHeight="1">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3" t="s">
        <v>36</v>
      </c>
      <c r="AH682" s="231"/>
      <c r="AI682" s="231"/>
      <c r="AJ682" s="231"/>
      <c r="AK682" s="231"/>
      <c r="AL682" s="231"/>
      <c r="AM682" s="231"/>
      <c r="AN682" s="231"/>
      <c r="AO682" s="231"/>
      <c r="AP682" s="231"/>
      <c r="AQ682" s="231"/>
      <c r="AR682" s="231"/>
      <c r="AS682" s="231"/>
      <c r="AT682" s="231"/>
      <c r="AU682" s="231"/>
      <c r="AV682" s="231"/>
      <c r="AW682" s="231"/>
      <c r="AX682" s="764"/>
    </row>
    <row r="683" spans="1:50" ht="52.5" customHeight="1">
      <c r="A683" s="715" t="s">
        <v>269</v>
      </c>
      <c r="B683" s="716"/>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1" t="s">
        <v>437</v>
      </c>
      <c r="AE683" s="242"/>
      <c r="AF683" s="242"/>
      <c r="AG683" s="234" t="s">
        <v>485</v>
      </c>
      <c r="AH683" s="235"/>
      <c r="AI683" s="235"/>
      <c r="AJ683" s="235"/>
      <c r="AK683" s="235"/>
      <c r="AL683" s="235"/>
      <c r="AM683" s="235"/>
      <c r="AN683" s="235"/>
      <c r="AO683" s="235"/>
      <c r="AP683" s="235"/>
      <c r="AQ683" s="235"/>
      <c r="AR683" s="235"/>
      <c r="AS683" s="235"/>
      <c r="AT683" s="235"/>
      <c r="AU683" s="235"/>
      <c r="AV683" s="235"/>
      <c r="AW683" s="235"/>
      <c r="AX683" s="236"/>
    </row>
    <row r="684" spans="1:50" ht="48.75" customHeight="1">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3"/>
      <c r="AD684" s="129" t="s">
        <v>437</v>
      </c>
      <c r="AE684" s="130"/>
      <c r="AF684" s="130"/>
      <c r="AG684" s="126" t="s">
        <v>486</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437</v>
      </c>
      <c r="AE685" s="625"/>
      <c r="AF685" s="625"/>
      <c r="AG685" s="437" t="s">
        <v>487</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5" t="s">
        <v>437</v>
      </c>
      <c r="AE686" s="436"/>
      <c r="AF686" s="436"/>
      <c r="AG686" s="96" t="s">
        <v>488</v>
      </c>
      <c r="AH686" s="97"/>
      <c r="AI686" s="97"/>
      <c r="AJ686" s="97"/>
      <c r="AK686" s="97"/>
      <c r="AL686" s="97"/>
      <c r="AM686" s="97"/>
      <c r="AN686" s="97"/>
      <c r="AO686" s="97"/>
      <c r="AP686" s="97"/>
      <c r="AQ686" s="97"/>
      <c r="AR686" s="97"/>
      <c r="AS686" s="97"/>
      <c r="AT686" s="97"/>
      <c r="AU686" s="97"/>
      <c r="AV686" s="97"/>
      <c r="AW686" s="97"/>
      <c r="AX686" s="98"/>
    </row>
    <row r="687" spans="1:50" ht="57" customHeight="1">
      <c r="A687" s="491"/>
      <c r="B687" s="492"/>
      <c r="C687" s="658"/>
      <c r="D687" s="659"/>
      <c r="E687" s="645" t="s">
        <v>412</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472</v>
      </c>
      <c r="AE687" s="130"/>
      <c r="AF687" s="475"/>
      <c r="AG687" s="437"/>
      <c r="AH687" s="119"/>
      <c r="AI687" s="119"/>
      <c r="AJ687" s="119"/>
      <c r="AK687" s="119"/>
      <c r="AL687" s="119"/>
      <c r="AM687" s="119"/>
      <c r="AN687" s="119"/>
      <c r="AO687" s="119"/>
      <c r="AP687" s="119"/>
      <c r="AQ687" s="119"/>
      <c r="AR687" s="119"/>
      <c r="AS687" s="119"/>
      <c r="AT687" s="119"/>
      <c r="AU687" s="119"/>
      <c r="AV687" s="119"/>
      <c r="AW687" s="119"/>
      <c r="AX687" s="438"/>
    </row>
    <row r="688" spans="1:50" ht="37.5" customHeight="1">
      <c r="A688" s="491"/>
      <c r="B688" s="492"/>
      <c r="C688" s="660"/>
      <c r="D688" s="661"/>
      <c r="E688" s="648" t="s">
        <v>413</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472</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7" t="s">
        <v>451</v>
      </c>
      <c r="AE689" s="408"/>
      <c r="AF689" s="408"/>
      <c r="AG689" s="614"/>
      <c r="AH689" s="615"/>
      <c r="AI689" s="615"/>
      <c r="AJ689" s="615"/>
      <c r="AK689" s="615"/>
      <c r="AL689" s="615"/>
      <c r="AM689" s="615"/>
      <c r="AN689" s="615"/>
      <c r="AO689" s="615"/>
      <c r="AP689" s="615"/>
      <c r="AQ689" s="615"/>
      <c r="AR689" s="615"/>
      <c r="AS689" s="615"/>
      <c r="AT689" s="615"/>
      <c r="AU689" s="615"/>
      <c r="AV689" s="615"/>
      <c r="AW689" s="615"/>
      <c r="AX689" s="616"/>
    </row>
    <row r="690" spans="1:50" ht="37.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489</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1"/>
      <c r="AD692" s="129" t="s">
        <v>437</v>
      </c>
      <c r="AE692" s="130"/>
      <c r="AF692" s="130"/>
      <c r="AG692" s="126" t="s">
        <v>490</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1"/>
      <c r="AD693" s="624" t="s">
        <v>451</v>
      </c>
      <c r="AE693" s="625"/>
      <c r="AF693" s="625"/>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20.25" customHeight="1">
      <c r="A694" s="494"/>
      <c r="B694" s="495"/>
      <c r="C694" s="496" t="s">
        <v>418</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502" t="s">
        <v>437</v>
      </c>
      <c r="AE694" s="503"/>
      <c r="AF694" s="504"/>
      <c r="AG694" s="671" t="s">
        <v>491</v>
      </c>
      <c r="AH694" s="405"/>
      <c r="AI694" s="405"/>
      <c r="AJ694" s="405"/>
      <c r="AK694" s="405"/>
      <c r="AL694" s="405"/>
      <c r="AM694" s="405"/>
      <c r="AN694" s="405"/>
      <c r="AO694" s="405"/>
      <c r="AP694" s="405"/>
      <c r="AQ694" s="405"/>
      <c r="AR694" s="405"/>
      <c r="AS694" s="405"/>
      <c r="AT694" s="405"/>
      <c r="AU694" s="405"/>
      <c r="AV694" s="405"/>
      <c r="AW694" s="405"/>
      <c r="AX694" s="672"/>
      <c r="BG694" s="10"/>
      <c r="BH694" s="10"/>
      <c r="BI694" s="10"/>
      <c r="BJ694" s="10"/>
    </row>
    <row r="695" spans="1:50" ht="33.75" customHeight="1">
      <c r="A695" s="489" t="s">
        <v>45</v>
      </c>
      <c r="B695" s="629"/>
      <c r="C695" s="630" t="s">
        <v>419</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7" t="s">
        <v>437</v>
      </c>
      <c r="AE695" s="408"/>
      <c r="AF695" s="642"/>
      <c r="AG695" s="614" t="s">
        <v>492</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129" t="s">
        <v>451</v>
      </c>
      <c r="AE696" s="130"/>
      <c r="AF696" s="475"/>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475"/>
      <c r="AG697" s="126" t="s">
        <v>493</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502" t="s">
        <v>437</v>
      </c>
      <c r="AE698" s="503"/>
      <c r="AF698" s="504"/>
      <c r="AG698" s="99" t="s">
        <v>494</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7" t="s">
        <v>451</v>
      </c>
      <c r="AE699" s="408"/>
      <c r="AF699" s="408"/>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402" t="s">
        <v>0</v>
      </c>
      <c r="Q700" s="402"/>
      <c r="R700" s="402"/>
      <c r="S700" s="617"/>
      <c r="T700" s="401" t="s">
        <v>29</v>
      </c>
      <c r="U700" s="402"/>
      <c r="V700" s="402"/>
      <c r="W700" s="402"/>
      <c r="X700" s="402"/>
      <c r="Y700" s="402"/>
      <c r="Z700" s="402"/>
      <c r="AA700" s="402"/>
      <c r="AB700" s="402"/>
      <c r="AC700" s="402"/>
      <c r="AD700" s="402"/>
      <c r="AE700" s="402"/>
      <c r="AF700" s="403"/>
      <c r="AG700" s="437"/>
      <c r="AH700" s="119"/>
      <c r="AI700" s="119"/>
      <c r="AJ700" s="119"/>
      <c r="AK700" s="119"/>
      <c r="AL700" s="119"/>
      <c r="AM700" s="119"/>
      <c r="AN700" s="119"/>
      <c r="AO700" s="119"/>
      <c r="AP700" s="119"/>
      <c r="AQ700" s="119"/>
      <c r="AR700" s="119"/>
      <c r="AS700" s="119"/>
      <c r="AT700" s="119"/>
      <c r="AU700" s="119"/>
      <c r="AV700" s="119"/>
      <c r="AW700" s="119"/>
      <c r="AX700" s="438"/>
    </row>
    <row r="701" spans="1:50" ht="18" customHeight="1">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18" customHeight="1">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18" customHeight="1">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18" customHeight="1">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18" customHeight="1">
      <c r="A705" s="622"/>
      <c r="B705" s="623"/>
      <c r="C705" s="448"/>
      <c r="D705" s="449"/>
      <c r="E705" s="449"/>
      <c r="F705" s="449"/>
      <c r="G705" s="449"/>
      <c r="H705" s="449"/>
      <c r="I705" s="449"/>
      <c r="J705" s="449"/>
      <c r="K705" s="449"/>
      <c r="L705" s="449"/>
      <c r="M705" s="449"/>
      <c r="N705" s="449"/>
      <c r="O705" s="450"/>
      <c r="P705" s="465"/>
      <c r="Q705" s="465"/>
      <c r="R705" s="465"/>
      <c r="S705" s="466"/>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6"/>
      <c r="C706" s="443" t="s">
        <v>60</v>
      </c>
      <c r="D706" s="444"/>
      <c r="E706" s="444"/>
      <c r="F706" s="445"/>
      <c r="G706" s="459" t="s">
        <v>495</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6.75" customHeight="1" thickBot="1">
      <c r="A707" s="667"/>
      <c r="B707" s="668"/>
      <c r="C707" s="454" t="s">
        <v>64</v>
      </c>
      <c r="D707" s="455"/>
      <c r="E707" s="455"/>
      <c r="F707" s="456"/>
      <c r="G707" s="457" t="s">
        <v>496</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3" customHeight="1" thickBot="1">
      <c r="A709" s="483" t="s">
        <v>497</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63" customHeight="1" thickBot="1">
      <c r="A711" s="663" t="s">
        <v>266</v>
      </c>
      <c r="B711" s="664"/>
      <c r="C711" s="664"/>
      <c r="D711" s="664"/>
      <c r="E711" s="665"/>
      <c r="F711" s="607" t="s">
        <v>501</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3" customHeight="1" thickBot="1">
      <c r="A713" s="518" t="s">
        <v>500</v>
      </c>
      <c r="B713" s="519"/>
      <c r="C713" s="519"/>
      <c r="D713" s="519"/>
      <c r="E713" s="520"/>
      <c r="F713" s="486" t="s">
        <v>499</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63"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0" t="s">
        <v>387</v>
      </c>
      <c r="B717" s="425"/>
      <c r="C717" s="425"/>
      <c r="D717" s="425"/>
      <c r="E717" s="425"/>
      <c r="F717" s="425"/>
      <c r="G717" s="422" t="s">
        <v>452</v>
      </c>
      <c r="H717" s="423"/>
      <c r="I717" s="423"/>
      <c r="J717" s="423"/>
      <c r="K717" s="423"/>
      <c r="L717" s="423"/>
      <c r="M717" s="423"/>
      <c r="N717" s="423"/>
      <c r="O717" s="423"/>
      <c r="P717" s="423"/>
      <c r="Q717" s="425" t="s">
        <v>329</v>
      </c>
      <c r="R717" s="425"/>
      <c r="S717" s="425"/>
      <c r="T717" s="425"/>
      <c r="U717" s="425"/>
      <c r="V717" s="425"/>
      <c r="W717" s="424" t="s">
        <v>454</v>
      </c>
      <c r="X717" s="423"/>
      <c r="Y717" s="423"/>
      <c r="Z717" s="423"/>
      <c r="AA717" s="423"/>
      <c r="AB717" s="423"/>
      <c r="AC717" s="423"/>
      <c r="AD717" s="423"/>
      <c r="AE717" s="423"/>
      <c r="AF717" s="423"/>
      <c r="AG717" s="425" t="s">
        <v>330</v>
      </c>
      <c r="AH717" s="425"/>
      <c r="AI717" s="425"/>
      <c r="AJ717" s="425"/>
      <c r="AK717" s="425"/>
      <c r="AL717" s="425"/>
      <c r="AM717" s="424" t="s">
        <v>453</v>
      </c>
      <c r="AN717" s="423"/>
      <c r="AO717" s="423"/>
      <c r="AP717" s="423"/>
      <c r="AQ717" s="423"/>
      <c r="AR717" s="423"/>
      <c r="AS717" s="423"/>
      <c r="AT717" s="423"/>
      <c r="AU717" s="423"/>
      <c r="AV717" s="423"/>
      <c r="AW717" s="51"/>
      <c r="AX717" s="52"/>
    </row>
    <row r="718" spans="1:50" ht="19.5" customHeight="1" thickBot="1">
      <c r="A718" s="508" t="s">
        <v>331</v>
      </c>
      <c r="B718" s="482"/>
      <c r="C718" s="482"/>
      <c r="D718" s="482"/>
      <c r="E718" s="482"/>
      <c r="F718" s="482"/>
      <c r="G718" s="424" t="s">
        <v>453</v>
      </c>
      <c r="H718" s="423"/>
      <c r="I718" s="423"/>
      <c r="J718" s="423"/>
      <c r="K718" s="423"/>
      <c r="L718" s="423"/>
      <c r="M718" s="423"/>
      <c r="N718" s="423"/>
      <c r="O718" s="423"/>
      <c r="P718" s="423"/>
      <c r="Q718" s="482" t="s">
        <v>332</v>
      </c>
      <c r="R718" s="482"/>
      <c r="S718" s="482"/>
      <c r="T718" s="482"/>
      <c r="U718" s="482"/>
      <c r="V718" s="482"/>
      <c r="W718" s="424" t="s">
        <v>453</v>
      </c>
      <c r="X718" s="423"/>
      <c r="Y718" s="423"/>
      <c r="Z718" s="423"/>
      <c r="AA718" s="423"/>
      <c r="AB718" s="423"/>
      <c r="AC718" s="423"/>
      <c r="AD718" s="423"/>
      <c r="AE718" s="423"/>
      <c r="AF718" s="423"/>
      <c r="AG718" s="482" t="s">
        <v>333</v>
      </c>
      <c r="AH718" s="482"/>
      <c r="AI718" s="482"/>
      <c r="AJ718" s="482"/>
      <c r="AK718" s="482"/>
      <c r="AL718" s="482"/>
      <c r="AM718" s="446" t="s">
        <v>455</v>
      </c>
      <c r="AN718" s="447"/>
      <c r="AO718" s="447"/>
      <c r="AP718" s="447"/>
      <c r="AQ718" s="447"/>
      <c r="AR718" s="447"/>
      <c r="AS718" s="447"/>
      <c r="AT718" s="447"/>
      <c r="AU718" s="447"/>
      <c r="AV718" s="447"/>
      <c r="AW718" s="53"/>
      <c r="AX718" s="54"/>
    </row>
    <row r="719" spans="1:50" ht="23.25" customHeight="1">
      <c r="A719" s="585" t="s">
        <v>27</v>
      </c>
      <c r="B719" s="586"/>
      <c r="C719" s="586"/>
      <c r="D719" s="586"/>
      <c r="E719" s="586"/>
      <c r="F719" s="58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4.75" customHeight="1">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4.75" customHeight="1">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4.75" customHeight="1">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4.75" customHeight="1">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4.75" customHeight="1">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4.75" customHeight="1">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4.75" customHeight="1">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4.75" customHeight="1">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4.75" customHeight="1">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4.75" customHeight="1">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4.75" customHeight="1">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4.75" customHeight="1">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4.75" customHeight="1">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4.75" customHeight="1">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4.75" customHeight="1">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4.75" customHeight="1">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4.75" customHeight="1">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4.75" customHeight="1">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4.75" customHeight="1">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4.75" customHeight="1">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4.75" customHeight="1">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4.75" customHeight="1">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4.75" customHeight="1">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4.75" customHeight="1">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4.75" customHeight="1">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4.75" customHeight="1">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4.75" customHeight="1">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4.75" customHeight="1">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5.5" customHeight="1" thickBot="1">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25.5" customHeight="1">
      <c r="A758" s="476" t="s">
        <v>32</v>
      </c>
      <c r="B758" s="477"/>
      <c r="C758" s="477"/>
      <c r="D758" s="477"/>
      <c r="E758" s="477"/>
      <c r="F758" s="478"/>
      <c r="G758" s="467" t="s">
        <v>477</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478</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7"/>
    </row>
    <row r="759" spans="1:50" ht="24.75" customHeight="1">
      <c r="A759" s="479"/>
      <c r="B759" s="480"/>
      <c r="C759" s="480"/>
      <c r="D759" s="480"/>
      <c r="E759" s="480"/>
      <c r="F759" s="481"/>
      <c r="G759" s="443" t="s">
        <v>19</v>
      </c>
      <c r="H759" s="513"/>
      <c r="I759" s="513"/>
      <c r="J759" s="513"/>
      <c r="K759" s="513"/>
      <c r="L759" s="512" t="s">
        <v>20</v>
      </c>
      <c r="M759" s="513"/>
      <c r="N759" s="513"/>
      <c r="O759" s="513"/>
      <c r="P759" s="513"/>
      <c r="Q759" s="513"/>
      <c r="R759" s="513"/>
      <c r="S759" s="513"/>
      <c r="T759" s="513"/>
      <c r="U759" s="513"/>
      <c r="V759" s="513"/>
      <c r="W759" s="513"/>
      <c r="X759" s="514"/>
      <c r="Y759" s="462" t="s">
        <v>21</v>
      </c>
      <c r="Z759" s="463"/>
      <c r="AA759" s="463"/>
      <c r="AB759" s="662"/>
      <c r="AC759" s="443" t="s">
        <v>19</v>
      </c>
      <c r="AD759" s="513"/>
      <c r="AE759" s="513"/>
      <c r="AF759" s="513"/>
      <c r="AG759" s="513"/>
      <c r="AH759" s="512" t="s">
        <v>20</v>
      </c>
      <c r="AI759" s="513"/>
      <c r="AJ759" s="513"/>
      <c r="AK759" s="513"/>
      <c r="AL759" s="513"/>
      <c r="AM759" s="513"/>
      <c r="AN759" s="513"/>
      <c r="AO759" s="513"/>
      <c r="AP759" s="513"/>
      <c r="AQ759" s="513"/>
      <c r="AR759" s="513"/>
      <c r="AS759" s="513"/>
      <c r="AT759" s="514"/>
      <c r="AU759" s="462" t="s">
        <v>21</v>
      </c>
      <c r="AV759" s="463"/>
      <c r="AW759" s="463"/>
      <c r="AX759" s="464"/>
    </row>
    <row r="760" spans="1:50" ht="24.75" customHeight="1">
      <c r="A760" s="479"/>
      <c r="B760" s="480"/>
      <c r="C760" s="480"/>
      <c r="D760" s="480"/>
      <c r="E760" s="480"/>
      <c r="F760" s="481"/>
      <c r="G760" s="515" t="s">
        <v>457</v>
      </c>
      <c r="H760" s="516"/>
      <c r="I760" s="516"/>
      <c r="J760" s="516"/>
      <c r="K760" s="517"/>
      <c r="L760" s="509" t="s">
        <v>456</v>
      </c>
      <c r="M760" s="510"/>
      <c r="N760" s="510"/>
      <c r="O760" s="510"/>
      <c r="P760" s="510"/>
      <c r="Q760" s="510"/>
      <c r="R760" s="510"/>
      <c r="S760" s="510"/>
      <c r="T760" s="510"/>
      <c r="U760" s="510"/>
      <c r="V760" s="510"/>
      <c r="W760" s="510"/>
      <c r="X760" s="511"/>
      <c r="Y760" s="470">
        <v>10</v>
      </c>
      <c r="Z760" s="471"/>
      <c r="AA760" s="471"/>
      <c r="AB760" s="669"/>
      <c r="AC760" s="515" t="s">
        <v>457</v>
      </c>
      <c r="AD760" s="516"/>
      <c r="AE760" s="516"/>
      <c r="AF760" s="516"/>
      <c r="AG760" s="517"/>
      <c r="AH760" s="509" t="s">
        <v>458</v>
      </c>
      <c r="AI760" s="510"/>
      <c r="AJ760" s="510"/>
      <c r="AK760" s="510"/>
      <c r="AL760" s="510"/>
      <c r="AM760" s="510"/>
      <c r="AN760" s="510"/>
      <c r="AO760" s="510"/>
      <c r="AP760" s="510"/>
      <c r="AQ760" s="510"/>
      <c r="AR760" s="510"/>
      <c r="AS760" s="510"/>
      <c r="AT760" s="511"/>
      <c r="AU760" s="470">
        <v>7.2</v>
      </c>
      <c r="AV760" s="471"/>
      <c r="AW760" s="471"/>
      <c r="AX760" s="472"/>
    </row>
    <row r="761" spans="1:50" ht="24.75" customHeight="1" hidden="1">
      <c r="A761" s="479"/>
      <c r="B761" s="480"/>
      <c r="C761" s="480"/>
      <c r="D761" s="480"/>
      <c r="E761" s="480"/>
      <c r="F761" s="481"/>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hidden="1">
      <c r="A762" s="479"/>
      <c r="B762" s="480"/>
      <c r="C762" s="480"/>
      <c r="D762" s="480"/>
      <c r="E762" s="480"/>
      <c r="F762" s="481"/>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hidden="1">
      <c r="A763" s="479"/>
      <c r="B763" s="480"/>
      <c r="C763" s="480"/>
      <c r="D763" s="480"/>
      <c r="E763" s="480"/>
      <c r="F763" s="481"/>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hidden="1">
      <c r="A764" s="479"/>
      <c r="B764" s="480"/>
      <c r="C764" s="480"/>
      <c r="D764" s="480"/>
      <c r="E764" s="480"/>
      <c r="F764" s="481"/>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hidden="1">
      <c r="A765" s="479"/>
      <c r="B765" s="480"/>
      <c r="C765" s="480"/>
      <c r="D765" s="480"/>
      <c r="E765" s="480"/>
      <c r="F765" s="481"/>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hidden="1">
      <c r="A766" s="479"/>
      <c r="B766" s="480"/>
      <c r="C766" s="480"/>
      <c r="D766" s="480"/>
      <c r="E766" s="480"/>
      <c r="F766" s="481"/>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hidden="1">
      <c r="A767" s="479"/>
      <c r="B767" s="480"/>
      <c r="C767" s="480"/>
      <c r="D767" s="480"/>
      <c r="E767" s="480"/>
      <c r="F767" s="481"/>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hidden="1">
      <c r="A768" s="479"/>
      <c r="B768" s="480"/>
      <c r="C768" s="480"/>
      <c r="D768" s="480"/>
      <c r="E768" s="480"/>
      <c r="F768" s="481"/>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hidden="1">
      <c r="A769" s="479"/>
      <c r="B769" s="480"/>
      <c r="C769" s="480"/>
      <c r="D769" s="480"/>
      <c r="E769" s="480"/>
      <c r="F769" s="481"/>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 customHeight="1" thickBot="1">
      <c r="A770" s="479"/>
      <c r="B770" s="480"/>
      <c r="C770" s="480"/>
      <c r="D770" s="480"/>
      <c r="E770" s="480"/>
      <c r="F770" s="481"/>
      <c r="G770" s="686" t="s">
        <v>22</v>
      </c>
      <c r="H770" s="687"/>
      <c r="I770" s="687"/>
      <c r="J770" s="687"/>
      <c r="K770" s="687"/>
      <c r="L770" s="688"/>
      <c r="M770" s="689"/>
      <c r="N770" s="689"/>
      <c r="O770" s="689"/>
      <c r="P770" s="689"/>
      <c r="Q770" s="689"/>
      <c r="R770" s="689"/>
      <c r="S770" s="689"/>
      <c r="T770" s="689"/>
      <c r="U770" s="689"/>
      <c r="V770" s="689"/>
      <c r="W770" s="689"/>
      <c r="X770" s="690"/>
      <c r="Y770" s="691">
        <f>SUM(Y760:AB769)</f>
        <v>10</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7.2</v>
      </c>
      <c r="AV770" s="692"/>
      <c r="AW770" s="692"/>
      <c r="AX770" s="694"/>
    </row>
    <row r="771" spans="1:50" ht="25.5" customHeight="1">
      <c r="A771" s="479"/>
      <c r="B771" s="480"/>
      <c r="C771" s="480"/>
      <c r="D771" s="480"/>
      <c r="E771" s="480"/>
      <c r="F771" s="481"/>
      <c r="G771" s="467" t="s">
        <v>479</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480</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7"/>
    </row>
    <row r="772" spans="1:50" ht="25.5" customHeight="1">
      <c r="A772" s="479"/>
      <c r="B772" s="480"/>
      <c r="C772" s="480"/>
      <c r="D772" s="480"/>
      <c r="E772" s="480"/>
      <c r="F772" s="481"/>
      <c r="G772" s="443" t="s">
        <v>19</v>
      </c>
      <c r="H772" s="513"/>
      <c r="I772" s="513"/>
      <c r="J772" s="513"/>
      <c r="K772" s="513"/>
      <c r="L772" s="512" t="s">
        <v>20</v>
      </c>
      <c r="M772" s="513"/>
      <c r="N772" s="513"/>
      <c r="O772" s="513"/>
      <c r="P772" s="513"/>
      <c r="Q772" s="513"/>
      <c r="R772" s="513"/>
      <c r="S772" s="513"/>
      <c r="T772" s="513"/>
      <c r="U772" s="513"/>
      <c r="V772" s="513"/>
      <c r="W772" s="513"/>
      <c r="X772" s="514"/>
      <c r="Y772" s="462" t="s">
        <v>21</v>
      </c>
      <c r="Z772" s="463"/>
      <c r="AA772" s="463"/>
      <c r="AB772" s="662"/>
      <c r="AC772" s="443" t="s">
        <v>19</v>
      </c>
      <c r="AD772" s="513"/>
      <c r="AE772" s="513"/>
      <c r="AF772" s="513"/>
      <c r="AG772" s="513"/>
      <c r="AH772" s="512" t="s">
        <v>20</v>
      </c>
      <c r="AI772" s="513"/>
      <c r="AJ772" s="513"/>
      <c r="AK772" s="513"/>
      <c r="AL772" s="513"/>
      <c r="AM772" s="513"/>
      <c r="AN772" s="513"/>
      <c r="AO772" s="513"/>
      <c r="AP772" s="513"/>
      <c r="AQ772" s="513"/>
      <c r="AR772" s="513"/>
      <c r="AS772" s="513"/>
      <c r="AT772" s="514"/>
      <c r="AU772" s="462" t="s">
        <v>21</v>
      </c>
      <c r="AV772" s="463"/>
      <c r="AW772" s="463"/>
      <c r="AX772" s="464"/>
    </row>
    <row r="773" spans="1:50" ht="24.75" customHeight="1">
      <c r="A773" s="479"/>
      <c r="B773" s="480"/>
      <c r="C773" s="480"/>
      <c r="D773" s="480"/>
      <c r="E773" s="480"/>
      <c r="F773" s="481"/>
      <c r="G773" s="515" t="s">
        <v>457</v>
      </c>
      <c r="H773" s="516"/>
      <c r="I773" s="516"/>
      <c r="J773" s="516"/>
      <c r="K773" s="517"/>
      <c r="L773" s="509" t="s">
        <v>459</v>
      </c>
      <c r="M773" s="510"/>
      <c r="N773" s="510"/>
      <c r="O773" s="510"/>
      <c r="P773" s="510"/>
      <c r="Q773" s="510"/>
      <c r="R773" s="510"/>
      <c r="S773" s="510"/>
      <c r="T773" s="510"/>
      <c r="U773" s="510"/>
      <c r="V773" s="510"/>
      <c r="W773" s="510"/>
      <c r="X773" s="511"/>
      <c r="Y773" s="470">
        <v>7.2</v>
      </c>
      <c r="Z773" s="471"/>
      <c r="AA773" s="471"/>
      <c r="AB773" s="669"/>
      <c r="AC773" s="515" t="s">
        <v>457</v>
      </c>
      <c r="AD773" s="516"/>
      <c r="AE773" s="516"/>
      <c r="AF773" s="516"/>
      <c r="AG773" s="517"/>
      <c r="AH773" s="509" t="s">
        <v>460</v>
      </c>
      <c r="AI773" s="510"/>
      <c r="AJ773" s="510"/>
      <c r="AK773" s="510"/>
      <c r="AL773" s="510"/>
      <c r="AM773" s="510"/>
      <c r="AN773" s="510"/>
      <c r="AO773" s="510"/>
      <c r="AP773" s="510"/>
      <c r="AQ773" s="510"/>
      <c r="AR773" s="510"/>
      <c r="AS773" s="510"/>
      <c r="AT773" s="511"/>
      <c r="AU773" s="470">
        <v>4</v>
      </c>
      <c r="AV773" s="471"/>
      <c r="AW773" s="471"/>
      <c r="AX773" s="472"/>
    </row>
    <row r="774" spans="1:50" ht="24.75" customHeight="1" hidden="1">
      <c r="A774" s="479"/>
      <c r="B774" s="480"/>
      <c r="C774" s="480"/>
      <c r="D774" s="480"/>
      <c r="E774" s="480"/>
      <c r="F774" s="481"/>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hidden="1">
      <c r="A775" s="479"/>
      <c r="B775" s="480"/>
      <c r="C775" s="480"/>
      <c r="D775" s="480"/>
      <c r="E775" s="480"/>
      <c r="F775" s="481"/>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hidden="1">
      <c r="A776" s="479"/>
      <c r="B776" s="480"/>
      <c r="C776" s="480"/>
      <c r="D776" s="480"/>
      <c r="E776" s="480"/>
      <c r="F776" s="481"/>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hidden="1">
      <c r="A777" s="479"/>
      <c r="B777" s="480"/>
      <c r="C777" s="480"/>
      <c r="D777" s="480"/>
      <c r="E777" s="480"/>
      <c r="F777" s="481"/>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hidden="1">
      <c r="A778" s="479"/>
      <c r="B778" s="480"/>
      <c r="C778" s="480"/>
      <c r="D778" s="480"/>
      <c r="E778" s="480"/>
      <c r="F778" s="481"/>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hidden="1">
      <c r="A779" s="479"/>
      <c r="B779" s="480"/>
      <c r="C779" s="480"/>
      <c r="D779" s="480"/>
      <c r="E779" s="480"/>
      <c r="F779" s="481"/>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hidden="1">
      <c r="A780" s="479"/>
      <c r="B780" s="480"/>
      <c r="C780" s="480"/>
      <c r="D780" s="480"/>
      <c r="E780" s="480"/>
      <c r="F780" s="481"/>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hidden="1">
      <c r="A781" s="479"/>
      <c r="B781" s="480"/>
      <c r="C781" s="480"/>
      <c r="D781" s="480"/>
      <c r="E781" s="480"/>
      <c r="F781" s="481"/>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hidden="1">
      <c r="A782" s="479"/>
      <c r="B782" s="480"/>
      <c r="C782" s="480"/>
      <c r="D782" s="480"/>
      <c r="E782" s="480"/>
      <c r="F782" s="481"/>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 customHeight="1" thickBot="1">
      <c r="A783" s="479"/>
      <c r="B783" s="480"/>
      <c r="C783" s="480"/>
      <c r="D783" s="480"/>
      <c r="E783" s="480"/>
      <c r="F783" s="481"/>
      <c r="G783" s="686" t="s">
        <v>22</v>
      </c>
      <c r="H783" s="687"/>
      <c r="I783" s="687"/>
      <c r="J783" s="687"/>
      <c r="K783" s="687"/>
      <c r="L783" s="688"/>
      <c r="M783" s="689"/>
      <c r="N783" s="689"/>
      <c r="O783" s="689"/>
      <c r="P783" s="689"/>
      <c r="Q783" s="689"/>
      <c r="R783" s="689"/>
      <c r="S783" s="689"/>
      <c r="T783" s="689"/>
      <c r="U783" s="689"/>
      <c r="V783" s="689"/>
      <c r="W783" s="689"/>
      <c r="X783" s="690"/>
      <c r="Y783" s="691">
        <f>SUM(Y773:AB782)</f>
        <v>7.2</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4</v>
      </c>
      <c r="AV783" s="692"/>
      <c r="AW783" s="692"/>
      <c r="AX783" s="694"/>
    </row>
    <row r="784" spans="1:50" ht="25.5" customHeight="1">
      <c r="A784" s="479"/>
      <c r="B784" s="480"/>
      <c r="C784" s="480"/>
      <c r="D784" s="480"/>
      <c r="E784" s="480"/>
      <c r="F784" s="481"/>
      <c r="G784" s="467" t="s">
        <v>481</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482</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7"/>
    </row>
    <row r="785" spans="1:50" ht="24.75" customHeight="1">
      <c r="A785" s="479"/>
      <c r="B785" s="480"/>
      <c r="C785" s="480"/>
      <c r="D785" s="480"/>
      <c r="E785" s="480"/>
      <c r="F785" s="481"/>
      <c r="G785" s="443" t="s">
        <v>19</v>
      </c>
      <c r="H785" s="513"/>
      <c r="I785" s="513"/>
      <c r="J785" s="513"/>
      <c r="K785" s="513"/>
      <c r="L785" s="512" t="s">
        <v>20</v>
      </c>
      <c r="M785" s="513"/>
      <c r="N785" s="513"/>
      <c r="O785" s="513"/>
      <c r="P785" s="513"/>
      <c r="Q785" s="513"/>
      <c r="R785" s="513"/>
      <c r="S785" s="513"/>
      <c r="T785" s="513"/>
      <c r="U785" s="513"/>
      <c r="V785" s="513"/>
      <c r="W785" s="513"/>
      <c r="X785" s="514"/>
      <c r="Y785" s="462" t="s">
        <v>21</v>
      </c>
      <c r="Z785" s="463"/>
      <c r="AA785" s="463"/>
      <c r="AB785" s="662"/>
      <c r="AC785" s="443" t="s">
        <v>19</v>
      </c>
      <c r="AD785" s="513"/>
      <c r="AE785" s="513"/>
      <c r="AF785" s="513"/>
      <c r="AG785" s="513"/>
      <c r="AH785" s="512" t="s">
        <v>20</v>
      </c>
      <c r="AI785" s="513"/>
      <c r="AJ785" s="513"/>
      <c r="AK785" s="513"/>
      <c r="AL785" s="513"/>
      <c r="AM785" s="513"/>
      <c r="AN785" s="513"/>
      <c r="AO785" s="513"/>
      <c r="AP785" s="513"/>
      <c r="AQ785" s="513"/>
      <c r="AR785" s="513"/>
      <c r="AS785" s="513"/>
      <c r="AT785" s="514"/>
      <c r="AU785" s="462" t="s">
        <v>21</v>
      </c>
      <c r="AV785" s="463"/>
      <c r="AW785" s="463"/>
      <c r="AX785" s="464"/>
    </row>
    <row r="786" spans="1:50" ht="24.75" customHeight="1">
      <c r="A786" s="479"/>
      <c r="B786" s="480"/>
      <c r="C786" s="480"/>
      <c r="D786" s="480"/>
      <c r="E786" s="480"/>
      <c r="F786" s="481"/>
      <c r="G786" s="515" t="s">
        <v>457</v>
      </c>
      <c r="H786" s="516"/>
      <c r="I786" s="516"/>
      <c r="J786" s="516"/>
      <c r="K786" s="517"/>
      <c r="L786" s="509" t="s">
        <v>461</v>
      </c>
      <c r="M786" s="510"/>
      <c r="N786" s="510"/>
      <c r="O786" s="510"/>
      <c r="P786" s="510"/>
      <c r="Q786" s="510"/>
      <c r="R786" s="510"/>
      <c r="S786" s="510"/>
      <c r="T786" s="510"/>
      <c r="U786" s="510"/>
      <c r="V786" s="510"/>
      <c r="W786" s="510"/>
      <c r="X786" s="511"/>
      <c r="Y786" s="470">
        <v>9.7</v>
      </c>
      <c r="Z786" s="471"/>
      <c r="AA786" s="471"/>
      <c r="AB786" s="669"/>
      <c r="AC786" s="515" t="s">
        <v>457</v>
      </c>
      <c r="AD786" s="516"/>
      <c r="AE786" s="516"/>
      <c r="AF786" s="516"/>
      <c r="AG786" s="517"/>
      <c r="AH786" s="509" t="s">
        <v>462</v>
      </c>
      <c r="AI786" s="510"/>
      <c r="AJ786" s="510"/>
      <c r="AK786" s="510"/>
      <c r="AL786" s="510"/>
      <c r="AM786" s="510"/>
      <c r="AN786" s="510"/>
      <c r="AO786" s="510"/>
      <c r="AP786" s="510"/>
      <c r="AQ786" s="510"/>
      <c r="AR786" s="510"/>
      <c r="AS786" s="510"/>
      <c r="AT786" s="511"/>
      <c r="AU786" s="470">
        <v>0.9</v>
      </c>
      <c r="AV786" s="471"/>
      <c r="AW786" s="471"/>
      <c r="AX786" s="472"/>
    </row>
    <row r="787" spans="1:50" ht="24.75" customHeight="1" hidden="1">
      <c r="A787" s="479"/>
      <c r="B787" s="480"/>
      <c r="C787" s="480"/>
      <c r="D787" s="480"/>
      <c r="E787" s="480"/>
      <c r="F787" s="481"/>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79"/>
      <c r="B788" s="480"/>
      <c r="C788" s="480"/>
      <c r="D788" s="480"/>
      <c r="E788" s="480"/>
      <c r="F788" s="481"/>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79"/>
      <c r="B789" s="480"/>
      <c r="C789" s="480"/>
      <c r="D789" s="480"/>
      <c r="E789" s="480"/>
      <c r="F789" s="481"/>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79"/>
      <c r="B790" s="480"/>
      <c r="C790" s="480"/>
      <c r="D790" s="480"/>
      <c r="E790" s="480"/>
      <c r="F790" s="481"/>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79"/>
      <c r="B791" s="480"/>
      <c r="C791" s="480"/>
      <c r="D791" s="480"/>
      <c r="E791" s="480"/>
      <c r="F791" s="481"/>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79"/>
      <c r="B792" s="480"/>
      <c r="C792" s="480"/>
      <c r="D792" s="480"/>
      <c r="E792" s="480"/>
      <c r="F792" s="481"/>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79"/>
      <c r="B793" s="480"/>
      <c r="C793" s="480"/>
      <c r="D793" s="480"/>
      <c r="E793" s="480"/>
      <c r="F793" s="481"/>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79"/>
      <c r="B794" s="480"/>
      <c r="C794" s="480"/>
      <c r="D794" s="480"/>
      <c r="E794" s="480"/>
      <c r="F794" s="481"/>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79"/>
      <c r="B795" s="480"/>
      <c r="C795" s="480"/>
      <c r="D795" s="480"/>
      <c r="E795" s="480"/>
      <c r="F795" s="481"/>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 customHeight="1" thickBot="1">
      <c r="A796" s="479"/>
      <c r="B796" s="480"/>
      <c r="C796" s="480"/>
      <c r="D796" s="480"/>
      <c r="E796" s="480"/>
      <c r="F796" s="481"/>
      <c r="G796" s="686" t="s">
        <v>22</v>
      </c>
      <c r="H796" s="687"/>
      <c r="I796" s="687"/>
      <c r="J796" s="687"/>
      <c r="K796" s="687"/>
      <c r="L796" s="688"/>
      <c r="M796" s="689"/>
      <c r="N796" s="689"/>
      <c r="O796" s="689"/>
      <c r="P796" s="689"/>
      <c r="Q796" s="689"/>
      <c r="R796" s="689"/>
      <c r="S796" s="689"/>
      <c r="T796" s="689"/>
      <c r="U796" s="689"/>
      <c r="V796" s="689"/>
      <c r="W796" s="689"/>
      <c r="X796" s="690"/>
      <c r="Y796" s="691">
        <f>SUM(Y786:AB795)</f>
        <v>9.7</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0.9</v>
      </c>
      <c r="AV796" s="692"/>
      <c r="AW796" s="692"/>
      <c r="AX796" s="694"/>
    </row>
    <row r="797" spans="1:50" ht="25.5" customHeight="1">
      <c r="A797" s="479"/>
      <c r="B797" s="480"/>
      <c r="C797" s="480"/>
      <c r="D797" s="480"/>
      <c r="E797" s="480"/>
      <c r="F797" s="481"/>
      <c r="G797" s="467" t="s">
        <v>483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7"/>
    </row>
    <row r="798" spans="1:50" ht="24.75" customHeight="1">
      <c r="A798" s="479"/>
      <c r="B798" s="480"/>
      <c r="C798" s="480"/>
      <c r="D798" s="480"/>
      <c r="E798" s="480"/>
      <c r="F798" s="481"/>
      <c r="G798" s="443" t="s">
        <v>19</v>
      </c>
      <c r="H798" s="513"/>
      <c r="I798" s="513"/>
      <c r="J798" s="513"/>
      <c r="K798" s="513"/>
      <c r="L798" s="512" t="s">
        <v>20</v>
      </c>
      <c r="M798" s="513"/>
      <c r="N798" s="513"/>
      <c r="O798" s="513"/>
      <c r="P798" s="513"/>
      <c r="Q798" s="513"/>
      <c r="R798" s="513"/>
      <c r="S798" s="513"/>
      <c r="T798" s="513"/>
      <c r="U798" s="513"/>
      <c r="V798" s="513"/>
      <c r="W798" s="513"/>
      <c r="X798" s="514"/>
      <c r="Y798" s="462" t="s">
        <v>21</v>
      </c>
      <c r="Z798" s="463"/>
      <c r="AA798" s="463"/>
      <c r="AB798" s="662"/>
      <c r="AC798" s="443" t="s">
        <v>19</v>
      </c>
      <c r="AD798" s="513"/>
      <c r="AE798" s="513"/>
      <c r="AF798" s="513"/>
      <c r="AG798" s="513"/>
      <c r="AH798" s="512" t="s">
        <v>20</v>
      </c>
      <c r="AI798" s="513"/>
      <c r="AJ798" s="513"/>
      <c r="AK798" s="513"/>
      <c r="AL798" s="513"/>
      <c r="AM798" s="513"/>
      <c r="AN798" s="513"/>
      <c r="AO798" s="513"/>
      <c r="AP798" s="513"/>
      <c r="AQ798" s="513"/>
      <c r="AR798" s="513"/>
      <c r="AS798" s="513"/>
      <c r="AT798" s="514"/>
      <c r="AU798" s="462" t="s">
        <v>21</v>
      </c>
      <c r="AV798" s="463"/>
      <c r="AW798" s="463"/>
      <c r="AX798" s="464"/>
    </row>
    <row r="799" spans="1:50" ht="24.75" customHeight="1">
      <c r="A799" s="479"/>
      <c r="B799" s="480"/>
      <c r="C799" s="480"/>
      <c r="D799" s="480"/>
      <c r="E799" s="480"/>
      <c r="F799" s="481"/>
      <c r="G799" s="515" t="s">
        <v>457</v>
      </c>
      <c r="H799" s="516"/>
      <c r="I799" s="516"/>
      <c r="J799" s="516"/>
      <c r="K799" s="517"/>
      <c r="L799" s="509" t="s">
        <v>463</v>
      </c>
      <c r="M799" s="510"/>
      <c r="N799" s="510"/>
      <c r="O799" s="510"/>
      <c r="P799" s="510"/>
      <c r="Q799" s="510"/>
      <c r="R799" s="510"/>
      <c r="S799" s="510"/>
      <c r="T799" s="510"/>
      <c r="U799" s="510"/>
      <c r="V799" s="510"/>
      <c r="W799" s="510"/>
      <c r="X799" s="511"/>
      <c r="Y799" s="470">
        <v>1</v>
      </c>
      <c r="Z799" s="471"/>
      <c r="AA799" s="471"/>
      <c r="AB799" s="669"/>
      <c r="AC799" s="515"/>
      <c r="AD799" s="828"/>
      <c r="AE799" s="828"/>
      <c r="AF799" s="828"/>
      <c r="AG799" s="829"/>
      <c r="AH799" s="509"/>
      <c r="AI799" s="510"/>
      <c r="AJ799" s="510"/>
      <c r="AK799" s="510"/>
      <c r="AL799" s="510"/>
      <c r="AM799" s="510"/>
      <c r="AN799" s="510"/>
      <c r="AO799" s="510"/>
      <c r="AP799" s="510"/>
      <c r="AQ799" s="510"/>
      <c r="AR799" s="510"/>
      <c r="AS799" s="510"/>
      <c r="AT799" s="511"/>
      <c r="AU799" s="470"/>
      <c r="AV799" s="471"/>
      <c r="AW799" s="471"/>
      <c r="AX799" s="472"/>
    </row>
    <row r="800" spans="1:50" ht="24.75" customHeight="1" hidden="1">
      <c r="A800" s="479"/>
      <c r="B800" s="480"/>
      <c r="C800" s="480"/>
      <c r="D800" s="480"/>
      <c r="E800" s="480"/>
      <c r="F800" s="481"/>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79"/>
      <c r="B801" s="480"/>
      <c r="C801" s="480"/>
      <c r="D801" s="480"/>
      <c r="E801" s="480"/>
      <c r="F801" s="481"/>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79"/>
      <c r="B802" s="480"/>
      <c r="C802" s="480"/>
      <c r="D802" s="480"/>
      <c r="E802" s="480"/>
      <c r="F802" s="481"/>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79"/>
      <c r="B803" s="480"/>
      <c r="C803" s="480"/>
      <c r="D803" s="480"/>
      <c r="E803" s="480"/>
      <c r="F803" s="481"/>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79"/>
      <c r="B804" s="480"/>
      <c r="C804" s="480"/>
      <c r="D804" s="480"/>
      <c r="E804" s="480"/>
      <c r="F804" s="481"/>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79"/>
      <c r="B805" s="480"/>
      <c r="C805" s="480"/>
      <c r="D805" s="480"/>
      <c r="E805" s="480"/>
      <c r="F805" s="481"/>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79"/>
      <c r="B806" s="480"/>
      <c r="C806" s="480"/>
      <c r="D806" s="480"/>
      <c r="E806" s="480"/>
      <c r="F806" s="481"/>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79"/>
      <c r="B807" s="480"/>
      <c r="C807" s="480"/>
      <c r="D807" s="480"/>
      <c r="E807" s="480"/>
      <c r="F807" s="481"/>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79"/>
      <c r="B808" s="480"/>
      <c r="C808" s="480"/>
      <c r="D808" s="480"/>
      <c r="E808" s="480"/>
      <c r="F808" s="481"/>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 customHeight="1">
      <c r="A809" s="479"/>
      <c r="B809" s="480"/>
      <c r="C809" s="480"/>
      <c r="D809" s="480"/>
      <c r="E809" s="480"/>
      <c r="F809" s="481"/>
      <c r="G809" s="686" t="s">
        <v>22</v>
      </c>
      <c r="H809" s="687"/>
      <c r="I809" s="687"/>
      <c r="J809" s="687"/>
      <c r="K809" s="687"/>
      <c r="L809" s="688"/>
      <c r="M809" s="689"/>
      <c r="N809" s="689"/>
      <c r="O809" s="689"/>
      <c r="P809" s="689"/>
      <c r="Q809" s="689"/>
      <c r="R809" s="689"/>
      <c r="S809" s="689"/>
      <c r="T809" s="689"/>
      <c r="U809" s="689"/>
      <c r="V809" s="689"/>
      <c r="W809" s="689"/>
      <c r="X809" s="690"/>
      <c r="Y809" s="691">
        <f>SUM(Y799:AB808)</f>
        <v>1</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5"/>
      <c r="B815" s="745"/>
      <c r="C815" s="745" t="s">
        <v>30</v>
      </c>
      <c r="D815" s="745"/>
      <c r="E815" s="745"/>
      <c r="F815" s="745"/>
      <c r="G815" s="745"/>
      <c r="H815" s="745"/>
      <c r="I815" s="745"/>
      <c r="J815" s="94" t="s">
        <v>388</v>
      </c>
      <c r="K815" s="201"/>
      <c r="L815" s="201"/>
      <c r="M815" s="201"/>
      <c r="N815" s="201"/>
      <c r="O815" s="201"/>
      <c r="P815" s="279" t="s">
        <v>353</v>
      </c>
      <c r="Q815" s="279"/>
      <c r="R815" s="279"/>
      <c r="S815" s="279"/>
      <c r="T815" s="279"/>
      <c r="U815" s="279"/>
      <c r="V815" s="279"/>
      <c r="W815" s="279"/>
      <c r="X815" s="279"/>
      <c r="Y815" s="218" t="s">
        <v>384</v>
      </c>
      <c r="Z815" s="217"/>
      <c r="AA815" s="217"/>
      <c r="AB815" s="217"/>
      <c r="AC815" s="94" t="s">
        <v>352</v>
      </c>
      <c r="AD815" s="94"/>
      <c r="AE815" s="94"/>
      <c r="AF815" s="94"/>
      <c r="AG815" s="94"/>
      <c r="AH815" s="218" t="s">
        <v>369</v>
      </c>
      <c r="AI815" s="745"/>
      <c r="AJ815" s="745"/>
      <c r="AK815" s="745"/>
      <c r="AL815" s="745" t="s">
        <v>23</v>
      </c>
      <c r="AM815" s="745"/>
      <c r="AN815" s="745"/>
      <c r="AO815" s="827"/>
      <c r="AP815" s="220" t="s">
        <v>389</v>
      </c>
      <c r="AQ815" s="220"/>
      <c r="AR815" s="220"/>
      <c r="AS815" s="220"/>
      <c r="AT815" s="220"/>
      <c r="AU815" s="220"/>
      <c r="AV815" s="220"/>
      <c r="AW815" s="220"/>
      <c r="AX815" s="220"/>
    </row>
    <row r="816" spans="1:50" ht="45" customHeight="1">
      <c r="A816" s="225">
        <v>1</v>
      </c>
      <c r="B816" s="225">
        <v>1</v>
      </c>
      <c r="C816" s="221" t="s">
        <v>464</v>
      </c>
      <c r="D816" s="203"/>
      <c r="E816" s="203"/>
      <c r="F816" s="203"/>
      <c r="G816" s="203"/>
      <c r="H816" s="203"/>
      <c r="I816" s="203"/>
      <c r="J816" s="204">
        <v>8010401050783</v>
      </c>
      <c r="K816" s="205"/>
      <c r="L816" s="205"/>
      <c r="M816" s="205"/>
      <c r="N816" s="205"/>
      <c r="O816" s="205"/>
      <c r="P816" s="222" t="s">
        <v>456</v>
      </c>
      <c r="Q816" s="206"/>
      <c r="R816" s="206"/>
      <c r="S816" s="206"/>
      <c r="T816" s="206"/>
      <c r="U816" s="206"/>
      <c r="V816" s="206"/>
      <c r="W816" s="206"/>
      <c r="X816" s="206"/>
      <c r="Y816" s="207">
        <v>10</v>
      </c>
      <c r="Z816" s="208"/>
      <c r="AA816" s="208"/>
      <c r="AB816" s="209"/>
      <c r="AC816" s="210" t="s">
        <v>375</v>
      </c>
      <c r="AD816" s="210"/>
      <c r="AE816" s="210"/>
      <c r="AF816" s="210"/>
      <c r="AG816" s="210"/>
      <c r="AH816" s="211">
        <v>4</v>
      </c>
      <c r="AI816" s="212"/>
      <c r="AJ816" s="212"/>
      <c r="AK816" s="212"/>
      <c r="AL816" s="213">
        <v>89.5</v>
      </c>
      <c r="AM816" s="214"/>
      <c r="AN816" s="214"/>
      <c r="AO816" s="215"/>
      <c r="AP816" s="216"/>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353</v>
      </c>
      <c r="Q848" s="218"/>
      <c r="R848" s="218"/>
      <c r="S848" s="218"/>
      <c r="T848" s="218"/>
      <c r="U848" s="218"/>
      <c r="V848" s="218"/>
      <c r="W848" s="218"/>
      <c r="X848" s="218"/>
      <c r="Y848" s="218" t="s">
        <v>384</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25">
        <v>1</v>
      </c>
      <c r="B849" s="225">
        <v>1</v>
      </c>
      <c r="C849" s="221" t="s">
        <v>465</v>
      </c>
      <c r="D849" s="203"/>
      <c r="E849" s="203"/>
      <c r="F849" s="203"/>
      <c r="G849" s="203"/>
      <c r="H849" s="203"/>
      <c r="I849" s="203"/>
      <c r="J849" s="204">
        <v>6010001107003</v>
      </c>
      <c r="K849" s="205"/>
      <c r="L849" s="205"/>
      <c r="M849" s="205"/>
      <c r="N849" s="205"/>
      <c r="O849" s="205"/>
      <c r="P849" s="222" t="s">
        <v>458</v>
      </c>
      <c r="Q849" s="206"/>
      <c r="R849" s="206"/>
      <c r="S849" s="206"/>
      <c r="T849" s="206"/>
      <c r="U849" s="206"/>
      <c r="V849" s="206"/>
      <c r="W849" s="206"/>
      <c r="X849" s="206"/>
      <c r="Y849" s="207">
        <v>7.2</v>
      </c>
      <c r="Z849" s="208"/>
      <c r="AA849" s="208"/>
      <c r="AB849" s="209"/>
      <c r="AC849" s="210" t="s">
        <v>375</v>
      </c>
      <c r="AD849" s="210"/>
      <c r="AE849" s="210"/>
      <c r="AF849" s="210"/>
      <c r="AG849" s="210"/>
      <c r="AH849" s="211">
        <v>7</v>
      </c>
      <c r="AI849" s="212"/>
      <c r="AJ849" s="212"/>
      <c r="AK849" s="212"/>
      <c r="AL849" s="213">
        <v>63.4</v>
      </c>
      <c r="AM849" s="214"/>
      <c r="AN849" s="214"/>
      <c r="AO849" s="215"/>
      <c r="AP849" s="216"/>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353</v>
      </c>
      <c r="Q881" s="218"/>
      <c r="R881" s="218"/>
      <c r="S881" s="218"/>
      <c r="T881" s="218"/>
      <c r="U881" s="218"/>
      <c r="V881" s="218"/>
      <c r="W881" s="218"/>
      <c r="X881" s="218"/>
      <c r="Y881" s="218" t="s">
        <v>384</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9.75" customHeight="1">
      <c r="A882" s="225">
        <v>1</v>
      </c>
      <c r="B882" s="225">
        <v>1</v>
      </c>
      <c r="C882" s="221" t="s">
        <v>466</v>
      </c>
      <c r="D882" s="203"/>
      <c r="E882" s="203"/>
      <c r="F882" s="203"/>
      <c r="G882" s="203"/>
      <c r="H882" s="203"/>
      <c r="I882" s="203"/>
      <c r="J882" s="204">
        <v>4010401048922</v>
      </c>
      <c r="K882" s="205"/>
      <c r="L882" s="205"/>
      <c r="M882" s="205"/>
      <c r="N882" s="205"/>
      <c r="O882" s="205"/>
      <c r="P882" s="222" t="s">
        <v>459</v>
      </c>
      <c r="Q882" s="206"/>
      <c r="R882" s="206"/>
      <c r="S882" s="206"/>
      <c r="T882" s="206"/>
      <c r="U882" s="206"/>
      <c r="V882" s="206"/>
      <c r="W882" s="206"/>
      <c r="X882" s="206"/>
      <c r="Y882" s="207">
        <v>7.2</v>
      </c>
      <c r="Z882" s="208"/>
      <c r="AA882" s="208"/>
      <c r="AB882" s="209"/>
      <c r="AC882" s="210" t="s">
        <v>375</v>
      </c>
      <c r="AD882" s="210"/>
      <c r="AE882" s="210"/>
      <c r="AF882" s="210"/>
      <c r="AG882" s="210"/>
      <c r="AH882" s="211">
        <v>4</v>
      </c>
      <c r="AI882" s="212"/>
      <c r="AJ882" s="212"/>
      <c r="AK882" s="212"/>
      <c r="AL882" s="213">
        <v>73.2</v>
      </c>
      <c r="AM882" s="214"/>
      <c r="AN882" s="214"/>
      <c r="AO882" s="215"/>
      <c r="AP882" s="216"/>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388</v>
      </c>
      <c r="K914" s="94"/>
      <c r="L914" s="94"/>
      <c r="M914" s="94"/>
      <c r="N914" s="94"/>
      <c r="O914" s="94"/>
      <c r="P914" s="218" t="s">
        <v>353</v>
      </c>
      <c r="Q914" s="218"/>
      <c r="R914" s="218"/>
      <c r="S914" s="218"/>
      <c r="T914" s="218"/>
      <c r="U914" s="218"/>
      <c r="V914" s="218"/>
      <c r="W914" s="218"/>
      <c r="X914" s="218"/>
      <c r="Y914" s="218" t="s">
        <v>384</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45" customHeight="1">
      <c r="A915" s="225">
        <v>1</v>
      </c>
      <c r="B915" s="225">
        <v>1</v>
      </c>
      <c r="C915" s="221" t="s">
        <v>467</v>
      </c>
      <c r="D915" s="203"/>
      <c r="E915" s="203"/>
      <c r="F915" s="203"/>
      <c r="G915" s="203"/>
      <c r="H915" s="203"/>
      <c r="I915" s="203"/>
      <c r="J915" s="204">
        <v>7010001012532</v>
      </c>
      <c r="K915" s="205"/>
      <c r="L915" s="205"/>
      <c r="M915" s="205"/>
      <c r="N915" s="205"/>
      <c r="O915" s="205"/>
      <c r="P915" s="222" t="s">
        <v>460</v>
      </c>
      <c r="Q915" s="206"/>
      <c r="R915" s="206"/>
      <c r="S915" s="206"/>
      <c r="T915" s="206"/>
      <c r="U915" s="206"/>
      <c r="V915" s="206"/>
      <c r="W915" s="206"/>
      <c r="X915" s="206"/>
      <c r="Y915" s="207">
        <v>4</v>
      </c>
      <c r="Z915" s="208"/>
      <c r="AA915" s="208"/>
      <c r="AB915" s="209"/>
      <c r="AC915" s="210" t="s">
        <v>375</v>
      </c>
      <c r="AD915" s="210"/>
      <c r="AE915" s="210"/>
      <c r="AF915" s="210"/>
      <c r="AG915" s="210"/>
      <c r="AH915" s="211">
        <v>3</v>
      </c>
      <c r="AI915" s="212"/>
      <c r="AJ915" s="212"/>
      <c r="AK915" s="212"/>
      <c r="AL915" s="213">
        <v>46.8</v>
      </c>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388</v>
      </c>
      <c r="K947" s="94"/>
      <c r="L947" s="94"/>
      <c r="M947" s="94"/>
      <c r="N947" s="94"/>
      <c r="O947" s="94"/>
      <c r="P947" s="218" t="s">
        <v>353</v>
      </c>
      <c r="Q947" s="218"/>
      <c r="R947" s="218"/>
      <c r="S947" s="218"/>
      <c r="T947" s="218"/>
      <c r="U947" s="218"/>
      <c r="V947" s="218"/>
      <c r="W947" s="218"/>
      <c r="X947" s="218"/>
      <c r="Y947" s="218" t="s">
        <v>384</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c r="A948" s="225">
        <v>1</v>
      </c>
      <c r="B948" s="225">
        <v>1</v>
      </c>
      <c r="C948" s="221" t="s">
        <v>468</v>
      </c>
      <c r="D948" s="203"/>
      <c r="E948" s="203"/>
      <c r="F948" s="203"/>
      <c r="G948" s="203"/>
      <c r="H948" s="203"/>
      <c r="I948" s="203"/>
      <c r="J948" s="204">
        <v>6010001030403</v>
      </c>
      <c r="K948" s="205"/>
      <c r="L948" s="205"/>
      <c r="M948" s="205"/>
      <c r="N948" s="205"/>
      <c r="O948" s="205"/>
      <c r="P948" s="222" t="s">
        <v>461</v>
      </c>
      <c r="Q948" s="206"/>
      <c r="R948" s="206"/>
      <c r="S948" s="206"/>
      <c r="T948" s="206"/>
      <c r="U948" s="206"/>
      <c r="V948" s="206"/>
      <c r="W948" s="206"/>
      <c r="X948" s="206"/>
      <c r="Y948" s="207">
        <v>9.7</v>
      </c>
      <c r="Z948" s="208"/>
      <c r="AA948" s="208"/>
      <c r="AB948" s="209"/>
      <c r="AC948" s="210" t="s">
        <v>375</v>
      </c>
      <c r="AD948" s="210"/>
      <c r="AE948" s="210"/>
      <c r="AF948" s="210"/>
      <c r="AG948" s="210"/>
      <c r="AH948" s="211">
        <v>2</v>
      </c>
      <c r="AI948" s="212"/>
      <c r="AJ948" s="212"/>
      <c r="AK948" s="212"/>
      <c r="AL948" s="213">
        <v>99.5</v>
      </c>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388</v>
      </c>
      <c r="K980" s="94"/>
      <c r="L980" s="94"/>
      <c r="M980" s="94"/>
      <c r="N980" s="94"/>
      <c r="O980" s="94"/>
      <c r="P980" s="218" t="s">
        <v>353</v>
      </c>
      <c r="Q980" s="218"/>
      <c r="R980" s="218"/>
      <c r="S980" s="218"/>
      <c r="T980" s="218"/>
      <c r="U980" s="218"/>
      <c r="V980" s="218"/>
      <c r="W980" s="218"/>
      <c r="X980" s="218"/>
      <c r="Y980" s="218" t="s">
        <v>384</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45" customHeight="1">
      <c r="A981" s="225">
        <v>1</v>
      </c>
      <c r="B981" s="225">
        <v>1</v>
      </c>
      <c r="C981" s="221" t="s">
        <v>469</v>
      </c>
      <c r="D981" s="203"/>
      <c r="E981" s="203"/>
      <c r="F981" s="203"/>
      <c r="G981" s="203"/>
      <c r="H981" s="203"/>
      <c r="I981" s="203"/>
      <c r="J981" s="204">
        <v>2010601029542</v>
      </c>
      <c r="K981" s="205"/>
      <c r="L981" s="205"/>
      <c r="M981" s="205"/>
      <c r="N981" s="205"/>
      <c r="O981" s="205"/>
      <c r="P981" s="222" t="s">
        <v>462</v>
      </c>
      <c r="Q981" s="206"/>
      <c r="R981" s="206"/>
      <c r="S981" s="206"/>
      <c r="T981" s="206"/>
      <c r="U981" s="206"/>
      <c r="V981" s="206"/>
      <c r="W981" s="206"/>
      <c r="X981" s="206"/>
      <c r="Y981" s="207">
        <v>0.9</v>
      </c>
      <c r="Z981" s="208"/>
      <c r="AA981" s="208"/>
      <c r="AB981" s="209"/>
      <c r="AC981" s="210" t="s">
        <v>471</v>
      </c>
      <c r="AD981" s="210"/>
      <c r="AE981" s="210"/>
      <c r="AF981" s="210"/>
      <c r="AG981" s="210"/>
      <c r="AH981" s="211">
        <v>3</v>
      </c>
      <c r="AI981" s="212"/>
      <c r="AJ981" s="212"/>
      <c r="AK981" s="212"/>
      <c r="AL981" s="213" t="s">
        <v>475</v>
      </c>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7"/>
      <c r="B1013" s="217"/>
      <c r="C1013" s="217" t="s">
        <v>30</v>
      </c>
      <c r="D1013" s="217"/>
      <c r="E1013" s="217"/>
      <c r="F1013" s="217"/>
      <c r="G1013" s="217"/>
      <c r="H1013" s="217"/>
      <c r="I1013" s="217"/>
      <c r="J1013" s="94" t="s">
        <v>388</v>
      </c>
      <c r="K1013" s="94"/>
      <c r="L1013" s="94"/>
      <c r="M1013" s="94"/>
      <c r="N1013" s="94"/>
      <c r="O1013" s="94"/>
      <c r="P1013" s="218" t="s">
        <v>353</v>
      </c>
      <c r="Q1013" s="218"/>
      <c r="R1013" s="218"/>
      <c r="S1013" s="218"/>
      <c r="T1013" s="218"/>
      <c r="U1013" s="218"/>
      <c r="V1013" s="218"/>
      <c r="W1013" s="218"/>
      <c r="X1013" s="218"/>
      <c r="Y1013" s="218" t="s">
        <v>384</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45" customHeight="1">
      <c r="A1014" s="225">
        <v>1</v>
      </c>
      <c r="B1014" s="225">
        <v>1</v>
      </c>
      <c r="C1014" s="221" t="s">
        <v>470</v>
      </c>
      <c r="D1014" s="203"/>
      <c r="E1014" s="203"/>
      <c r="F1014" s="203"/>
      <c r="G1014" s="203"/>
      <c r="H1014" s="203"/>
      <c r="I1014" s="203"/>
      <c r="J1014" s="204">
        <v>2110005013133</v>
      </c>
      <c r="K1014" s="205"/>
      <c r="L1014" s="205"/>
      <c r="M1014" s="205"/>
      <c r="N1014" s="205"/>
      <c r="O1014" s="205"/>
      <c r="P1014" s="222" t="s">
        <v>463</v>
      </c>
      <c r="Q1014" s="206"/>
      <c r="R1014" s="206"/>
      <c r="S1014" s="206"/>
      <c r="T1014" s="206"/>
      <c r="U1014" s="206"/>
      <c r="V1014" s="206"/>
      <c r="W1014" s="206"/>
      <c r="X1014" s="206"/>
      <c r="Y1014" s="207">
        <v>1</v>
      </c>
      <c r="Z1014" s="208"/>
      <c r="AA1014" s="208"/>
      <c r="AB1014" s="209"/>
      <c r="AC1014" s="210" t="s">
        <v>471</v>
      </c>
      <c r="AD1014" s="210"/>
      <c r="AE1014" s="210"/>
      <c r="AF1014" s="210"/>
      <c r="AG1014" s="210"/>
      <c r="AH1014" s="211">
        <v>3</v>
      </c>
      <c r="AI1014" s="212"/>
      <c r="AJ1014" s="212"/>
      <c r="AK1014" s="212"/>
      <c r="AL1014" s="213" t="s">
        <v>475</v>
      </c>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353</v>
      </c>
      <c r="Q1046" s="218"/>
      <c r="R1046" s="218"/>
      <c r="S1046" s="218"/>
      <c r="T1046" s="218"/>
      <c r="U1046" s="218"/>
      <c r="V1046" s="218"/>
      <c r="W1046" s="218"/>
      <c r="X1046" s="218"/>
      <c r="Y1046" s="218" t="s">
        <v>384</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388</v>
      </c>
      <c r="K1080" s="94"/>
      <c r="L1080" s="94"/>
      <c r="M1080" s="94"/>
      <c r="N1080" s="94"/>
      <c r="O1080" s="94"/>
      <c r="P1080" s="218" t="s">
        <v>31</v>
      </c>
      <c r="Q1080" s="218"/>
      <c r="R1080" s="218"/>
      <c r="S1080" s="218"/>
      <c r="T1080" s="218"/>
      <c r="U1080" s="218"/>
      <c r="V1080" s="218"/>
      <c r="W1080" s="218"/>
      <c r="X1080" s="218"/>
      <c r="Y1080" s="94" t="s">
        <v>391</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AR15:AX15 AK13:AX13">
    <cfRule type="expression" priority="10899" dxfId="1">
      <formula>IF(RIGHT(TEXT(AK13,"0.#"),1)=".",FALSE,TRUE)</formula>
    </cfRule>
    <cfRule type="expression" priority="10900" dxfId="0">
      <formula>IF(RIGHT(TEXT(AK13,"0.#"),1)=".",TRUE,FALSE)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4">
    <cfRule type="expression" priority="10879" dxfId="1">
      <formula>IF(RIGHT(TEXT(R104,"0.#"),1)=".",FALSE,TRUE)</formula>
    </cfRule>
    <cfRule type="expression" priority="10880" dxfId="0">
      <formula>IF(RIGHT(TEXT(R104,"0.#"),1)=".",TRUE,FALSE)</formula>
    </cfRule>
  </conditionalFormatting>
  <conditionalFormatting sqref="R105:R109">
    <cfRule type="expression" priority="10877" dxfId="1">
      <formula>IF(RIGHT(TEXT(R105,"0.#"),1)=".",FALSE,TRUE)</formula>
    </cfRule>
    <cfRule type="expression" priority="10878" dxfId="0">
      <formula>IF(RIGHT(TEXT(R105,"0.#"),1)=".",TRUE,FALSE)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AI25">
    <cfRule type="expression" priority="10657" dxfId="1">
      <formula>IF(RIGHT(TEXT(AE25,"0.#"),1)=".",FALSE,TRUE)</formula>
    </cfRule>
    <cfRule type="expression" priority="10658" dxfId="0">
      <formula>IF(RIGHT(TEXT(AE25,"0.#"),1)=".",TRUE,FALSE)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AQ25">
    <cfRule type="expression" priority="10639" dxfId="1">
      <formula>IF(RIGHT(TEXT(AQ23,"0.#"),1)=".",FALSE,TRUE)</formula>
    </cfRule>
    <cfRule type="expression" priority="10640" dxfId="0">
      <formula>IF(RIGHT(TEXT(AQ23,"0.#"),1)=".",TRUE,FALSE)</formula>
    </cfRule>
  </conditionalFormatting>
  <conditionalFormatting sqref="AU23:AU25">
    <cfRule type="expression" priority="10637" dxfId="1">
      <formula>IF(RIGHT(TEXT(AU23,"0.#"),1)=".",FALSE,TRUE)</formula>
    </cfRule>
    <cfRule type="expression" priority="10638" dxfId="0">
      <formula>IF(RIGHT(TEXT(AU23,"0.#"),1)=".",TRUE,FALSE)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AQ116 AU115:AU116">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cfRule type="expression" priority="3823" dxfId="11">
      <formula>IF(AND(AL816&gt;=0,RIGHT(TEXT(AL816,"0.#"),1)&lt;&gt;"."),TRUE,FALSE)</formula>
    </cfRule>
    <cfRule type="expression" priority="3824" dxfId="10">
      <formula>IF(AND(AL816&gt;=0,RIGHT(TEXT(AL816,"0.#"),1)="."),TRUE,FALSE)</formula>
    </cfRule>
    <cfRule type="expression" priority="3825" dxfId="9">
      <formula>IF(AND(AL816&lt;0,RIGHT(TEXT(AL816,"0.#"),1)&lt;&gt;"."),TRUE,FALSE)</formula>
    </cfRule>
    <cfRule type="expression" priority="3826" dxfId="8">
      <formula>IF(AND(AL816&lt;0,RIGHT(TEXT(AL816,"0.#"),1)="."),TRUE,FALSE)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1">
      <formula>IF(AND(AL1081&gt;=0,RIGHT(TEXT(AL1081,"0.#"),1)&lt;&gt;"."),TRUE,FALSE)</formula>
    </cfRule>
    <cfRule type="expression" priority="58" dxfId="10">
      <formula>IF(AND(AL1081&gt;=0,RIGHT(TEXT(AL1081,"0.#"),1)="."),TRUE,FALSE)</formula>
    </cfRule>
    <cfRule type="expression" priority="59" dxfId="9">
      <formula>IF(AND(AL1081&lt;0,RIGHT(TEXT(AL1081,"0.#"),1)&lt;&gt;"."),TRUE,FALSE)</formula>
    </cfRule>
    <cfRule type="expression" priority="60" dxfId="8">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1">
      <formula>IF(AND(AL849&gt;=0,RIGHT(TEXT(AL849,"0.#"),1)&lt;&gt;"."),TRUE,FALSE)</formula>
    </cfRule>
    <cfRule type="expression" priority="52" dxfId="10">
      <formula>IF(AND(AL849&gt;=0,RIGHT(TEXT(AL849,"0.#"),1)="."),TRUE,FALSE)</formula>
    </cfRule>
    <cfRule type="expression" priority="53" dxfId="9">
      <formula>IF(AND(AL849&lt;0,RIGHT(TEXT(AL849,"0.#"),1)&lt;&gt;"."),TRUE,FALSE)</formula>
    </cfRule>
    <cfRule type="expression" priority="54" dxfId="8">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1">
      <formula>IF(AND(AL882&gt;=0,RIGHT(TEXT(AL882,"0.#"),1)&lt;&gt;"."),TRUE,FALSE)</formula>
    </cfRule>
    <cfRule type="expression" priority="46" dxfId="10">
      <formula>IF(AND(AL882&gt;=0,RIGHT(TEXT(AL882,"0.#"),1)="."),TRUE,FALSE)</formula>
    </cfRule>
    <cfRule type="expression" priority="47" dxfId="9">
      <formula>IF(AND(AL882&lt;0,RIGHT(TEXT(AL882,"0.#"),1)&lt;&gt;"."),TRUE,FALSE)</formula>
    </cfRule>
    <cfRule type="expression" priority="48" dxfId="8">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1">
      <formula>IF(AND(AL915&gt;=0,RIGHT(TEXT(AL915,"0.#"),1)&lt;&gt;"."),TRUE,FALSE)</formula>
    </cfRule>
    <cfRule type="expression" priority="40" dxfId="10">
      <formula>IF(AND(AL915&gt;=0,RIGHT(TEXT(AL915,"0.#"),1)="."),TRUE,FALSE)</formula>
    </cfRule>
    <cfRule type="expression" priority="41" dxfId="9">
      <formula>IF(AND(AL915&lt;0,RIGHT(TEXT(AL915,"0.#"),1)&lt;&gt;"."),TRUE,FALSE)</formula>
    </cfRule>
    <cfRule type="expression" priority="42" dxfId="8">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1">
      <formula>IF(AND(AL948&gt;=0,RIGHT(TEXT(AL948,"0.#"),1)&lt;&gt;"."),TRUE,FALSE)</formula>
    </cfRule>
    <cfRule type="expression" priority="34" dxfId="10">
      <formula>IF(AND(AL948&gt;=0,RIGHT(TEXT(AL948,"0.#"),1)="."),TRUE,FALSE)</formula>
    </cfRule>
    <cfRule type="expression" priority="35" dxfId="9">
      <formula>IF(AND(AL948&lt;0,RIGHT(TEXT(AL948,"0.#"),1)&lt;&gt;"."),TRUE,FALSE)</formula>
    </cfRule>
    <cfRule type="expression" priority="36" dxfId="8">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1">
      <formula>IF(AND(AL981&gt;=0,RIGHT(TEXT(AL981,"0.#"),1)&lt;&gt;"."),TRUE,FALSE)</formula>
    </cfRule>
    <cfRule type="expression" priority="28" dxfId="10">
      <formula>IF(AND(AL981&gt;=0,RIGHT(TEXT(AL981,"0.#"),1)="."),TRUE,FALSE)</formula>
    </cfRule>
    <cfRule type="expression" priority="29" dxfId="9">
      <formula>IF(AND(AL981&lt;0,RIGHT(TEXT(AL981,"0.#"),1)&lt;&gt;"."),TRUE,FALSE)</formula>
    </cfRule>
    <cfRule type="expression" priority="30" dxfId="8">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1">
      <formula>IF(AND(AL1014&gt;=0,RIGHT(TEXT(AL1014,"0.#"),1)&lt;&gt;"."),TRUE,FALSE)</formula>
    </cfRule>
    <cfRule type="expression" priority="22" dxfId="10">
      <formula>IF(AND(AL1014&gt;=0,RIGHT(TEXT(AL1014,"0.#"),1)="."),TRUE,FALSE)</formula>
    </cfRule>
    <cfRule type="expression" priority="23" dxfId="9">
      <formula>IF(AND(AL1014&lt;0,RIGHT(TEXT(AL1014,"0.#"),1)&lt;&gt;"."),TRUE,FALSE)</formula>
    </cfRule>
    <cfRule type="expression" priority="24" dxfId="8">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1">
      <formula>IF(AND(AL1047&gt;=0,RIGHT(TEXT(AL1047,"0.#"),1)&lt;&gt;"."),TRUE,FALSE)</formula>
    </cfRule>
    <cfRule type="expression" priority="16" dxfId="10">
      <formula>IF(AND(AL1047&gt;=0,RIGHT(TEXT(AL1047,"0.#"),1)="."),TRUE,FALSE)</formula>
    </cfRule>
    <cfRule type="expression" priority="17" dxfId="9">
      <formula>IF(AND(AL1047&lt;0,RIGHT(TEXT(AL1047,"0.#"),1)&lt;&gt;"."),TRUE,FALSE)</formula>
    </cfRule>
    <cfRule type="expression" priority="18" dxfId="8">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W14:AJ17">
    <cfRule type="expression" priority="5" dxfId="1">
      <formula>IF(RIGHT(TEXT(W14,"0.#"),1)=".",FALSE,TRUE)</formula>
    </cfRule>
    <cfRule type="expression" priority="6" dxfId="0">
      <formula>IF(RIGHT(TEXT(W14,"0.#"),1)=".",TRUE,FALSE)</formula>
    </cfRule>
  </conditionalFormatting>
  <conditionalFormatting sqref="P13:AJ13 P14:V17">
    <cfRule type="expression" priority="3" dxfId="1">
      <formula>IF(RIGHT(TEXT(P13,"0.#"),1)=".",FALSE,TRUE)</formula>
    </cfRule>
    <cfRule type="expression" priority="4" dxfId="0">
      <formula>IF(RIGHT(TEXT(P13,"0.#"),1)=".",TRUE,FALSE)</formula>
    </cfRule>
  </conditionalFormatting>
  <conditionalFormatting sqref="AK14:AQ17">
    <cfRule type="expression" priority="1" dxfId="1">
      <formula>IF(RIGHT(TEXT(AK14,"0.#"),1)=".",FALSE,TRUE)</formula>
    </cfRule>
    <cfRule type="expression" priority="2" dxfId="0">
      <formula>IF(RIGHT(TEXT(AK14,"0.#"),1)=".",TRUE,FALSE)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horizontalCentered="1"/>
  <pageMargins left="0.2362204724409449" right="0.2362204724409449" top="0.5511811023622047" bottom="0.5511811023622047" header="0.31496062992125984" footer="0.31496062992125984"/>
  <pageSetup horizontalDpi="600" verticalDpi="600" orientation="portrait" paperSize="9" scale="65" r:id="rId3"/>
  <rowBreaks count="5" manualBreakCount="5">
    <brk id="110" max="49" man="1"/>
    <brk id="441" max="49" man="1"/>
    <brk id="718" max="49" man="1"/>
    <brk id="810" max="49" man="1"/>
    <brk id="107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c r="C9" s="13">
        <f t="shared" si="0"/>
      </c>
      <c r="D9" s="13">
        <f t="shared" si="8"/>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2016-06-23T13:03:09Z</dcterms:created>
  <dcterms:modified xsi:type="dcterms:W3CDTF">2016-09-02T15:03:09Z</dcterms:modified>
  <cp:category/>
  <cp:version/>
  <cp:contentType/>
  <cp:contentStatus/>
</cp:coreProperties>
</file>