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<sst xmlns="http://schemas.openxmlformats.org/spreadsheetml/2006/main" count="2087" uniqueCount="484">
  <si>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</si>
  <si>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</si>
  <si>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</si>
  <si>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</si>
  <si>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</si>
  <si>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</si>
  <si>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</si>
  <si>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</si>
  <si>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</si>
  <si>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</si>
  <si>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</si>
  <si>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</si>
  <si>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</si>
  <si>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</si>
  <si>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</si>
  <si>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</si>
  <si>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</si>
  <si>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</si>
  <si>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</si>
  <si>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</si>
  <si>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</si>
  <si>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</si>
  <si>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</si>
  <si>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</si>
  <si>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</si>
  <si>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</si>
  <si>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</si>
  <si>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</si>
  <si>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</si>
  <si>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</si>
  <si>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</si>
  <si>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</si>
  <si>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</si>
  <si>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</si>
  <si>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</si>
  <si>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</si>
  <si>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</si>
  <si>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</si>
  <si>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</si>
  <si>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</si>
  <si>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</si>
  <si>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</si>
  <si>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</si>
  <si>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</si>
  <si>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</si>
  <si>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</si>
  <si>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</si>
  <si>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</si>
  <si>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</si>
  <si>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</si>
  <si>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</si>
  <si>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</si>
  <si>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</si>
  <si>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</si>
  <si>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</si>
  <si>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</si>
  <si>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</si>
  <si>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</si>
  <si>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</si>
  <si>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</si>
  <si>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</si>
  <si>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</si>
  <si>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</si>
  <si>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</si>
  <si>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</si>
  <si>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</si>
  <si>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</si>
  <si>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</si>
  <si>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</si>
  <si>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</si>
  <si>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</si>
  <si>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</si>
  <si>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</si>
  <si>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</si>
  <si>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</si>
  <si>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</si>
  <si>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</si>
  <si>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</si>
  <si>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</si>
  <si>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</si>
  <si>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</si>
  <si>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</si>
  <si>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</si>
  <si>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</si>
  <si>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</si>
  <si>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</si>
  <si>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</si>
  <si>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</si>
  <si>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</si>
  <si>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</si>
  <si>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</si>
  <si>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</si>
  <si>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</si>
  <si>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</si>
  <si>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</si>
  <si>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</si>
  <si>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</si>
  <si>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</si>
  <si>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</si>
  <si>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</si>
  <si>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</si>
  <si>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</si>
  <si>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</si>
  <si>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</si>
  <si>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</si>
  <si>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</si>
  <si>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</si>
  <si>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</si>
  <si>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</si>
  <si>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</si>
  <si>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</si>
  <si>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</si>
  <si>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</si>
  <si>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</si>
  <si>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</si>
  <si>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</si>
  <si>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</si>
  <si>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</si>
  <si>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</si>
  <si>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</si>
  <si>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</si>
  <si>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</si>
  <si>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</si>
  <si>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</si>
  <si>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</si>
  <si>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</si>
  <si>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</si>
  <si>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</si>
  <si>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</si>
  <si>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</si>
  <si>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</si>
  <si>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</si>
  <si>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</si>
  <si>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</si>
  <si>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</si>
  <si>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</si>
  <si>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</si>
  <si>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</si>
  <si>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</si>
  <si>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</si>
  <si>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</si>
  <si>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</si>
  <si>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</si>
  <si>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</si>
  <si>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</si>
  <si>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</si>
  <si>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</si>
  <si>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</si>
  <si>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</si>
  <si>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</si>
  <si>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</si>
  <si>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</si>
  <si>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</si>
  <si>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</si>
  <si>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</si>
  <si>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</si>
  <si>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</si>
  <si>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</si>
  <si>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</si>
  <si>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</si>
  <si>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</si>
  <si>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</si>
  <si>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</si>
  <si>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</si>
  <si>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</si>
  <si>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</si>
  <si>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</si>
  <si>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</si>
  <si>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</si>
  <si>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</si>
  <si>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</si>
  <si>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</si>
  <si>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</si>
  <si>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</si>
  <si>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</si>
  <si>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</si>
  <si>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</si>
  <si>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</si>
  <si>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</si>
  <si>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</si>
  <si>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</si>
  <si>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</si>
  <si>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</si>
  <si>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</si>
  <si>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</si>
  <si>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</si>
  <si>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</si>
  <si>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</si>
  <si>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</si>
  <si>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</si>
  <si>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</si>
  <si>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</si>
  <si>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</si>
  <si>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</si>
  <si>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</si>
  <si>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</si>
  <si>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</si>
  <si>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</si>
  <si>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</si>
  <si>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</si>
  <si>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</si>
  <si>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</si>
  <si>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</si>
  <si>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</si>
  <si>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</si>
  <si>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</si>
  <si>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</si>
  <si>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</si>
  <si>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</si>
  <si>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</si>
  <si>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</si>
  <si>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</si>
  <si>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</si>
  <si>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</si>
  <si>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</si>
  <si>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</si>
  <si>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</si>
  <si>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</si>
  <si>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</si>
  <si>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</si>
  <si>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</si>
  <si>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</si>
  <si>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</si>
  <si>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</si>
  <si>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</si>
  <si>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</si>
  <si>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</si>
  <si>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</si>
  <si>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</si>
  <si>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</si>
  <si>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</si>
  <si>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</si>
  <si>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</si>
  <si>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</si>
  <si>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</si>
  <si>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</si>
  <si>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</si>
  <si>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</si>
  <si>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</si>
  <si>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</si>
  <si>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</si>
  <si>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</si>
  <si>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</si>
  <si>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</si>
  <si>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</si>
  <si>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</si>
  <si>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</si>
  <si>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</si>
  <si>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</si>
  <si>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</si>
  <si>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</si>
  <si>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</si>
  <si>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</si>
  <si>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</si>
  <si>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</si>
  <si>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</si>
  <si>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</si>
  <si>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</si>
  <si>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</si>
  <si>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</si>
  <si>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</si>
  <si>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</si>
  <si>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</si>
  <si>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</si>
  <si>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</si>
  <si>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</si>
  <si>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</si>
  <si>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</si>
  <si>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</si>
  <si>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</si>
  <si>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</si>
  <si>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</si>
  <si>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</si>
  <si>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</si>
  <si>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</si>
  <si>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</si>
  <si>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</si>
  <si>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</si>
  <si>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</si>
  <si>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</si>
  <si>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</si>
  <si>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</si>
  <si>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</si>
  <si>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</si>
  <si>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</si>
  <si>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</si>
  <si>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</si>
  <si>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</si>
  <si>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</si>
  <si>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</si>
  <si>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</si>
  <si>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</si>
  <si>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</si>
  <si>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</si>
  <si>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</si>
  <si>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</si>
  <si>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</si>
  <si>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</si>
  <si>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</si>
  <si>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</si>
  <si>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</si>
  <si>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</si>
  <si>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</si>
  <si>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</si>
  <si>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</si>
  <si>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</si>
  <si>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</si>
  <si>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</si>
  <si>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</si>
  <si>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</si>
  <si>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</si>
  <si>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</si>
  <si>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</si>
  <si>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</si>
  <si>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</si>
  <si>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</si>
  <si>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</si>
  <si>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</si>
  <si>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</si>
  <si>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</si>
  <si>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</si>
  <si>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</si>
  <si>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</si>
  <si>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</si>
  <si>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</si>
  <si>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</si>
  <si>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</si>
  <si>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</si>
  <si>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</si>
  <si>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</si>
  <si>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</si>
  <si>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</si>
  <si>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</si>
  <si>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</si>
  <si>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</si>
  <si>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</si>
  <si>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</si>
  <si>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</si>
  <si>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</si>
  <si>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</si>
  <si>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</si>
  <si>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</si>
  <si>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</si>
  <si>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</si>
  <si>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</si>
  <si>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</si>
  <si>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</si>
  <si>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</si>
  <si>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</si>
  <si>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</si>
  <si>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</si>
  <si>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</si>
  <si>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</si>
  <si>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</si>
  <si>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</si>
  <si>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</si>
  <si>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</si>
  <si>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</si>
  <si>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</si>
  <si>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</si>
  <si>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</si>
  <si>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</si>
  <si>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</si>
  <si>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</si>
  <si>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</si>
  <si>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</si>
  <si>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</si>
  <si>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</si>
  <si>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</si>
  <si>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</si>
  <si>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</si>
  <si>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</si>
  <si>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</si>
  <si>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</si>
  <si>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</si>
  <si>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</si>
  <si>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</si>
  <si>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</si>
  <si>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</si>
  <si>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</si>
  <si>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</si>
  <si>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</si>
  <si>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</si>
  <si>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</si>
  <si>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</si>
  <si>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</si>
  <si>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</si>
  <si>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</si>
  <si>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</si>
  <si>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</si>
  <si>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</si>
  <si>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</si>
  <si>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</si>
  <si>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</si>
  <si>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</si>
  <si>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</si>
  <si>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</si>
  <si>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</si>
  <si>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</si>
  <si>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</si>
  <si>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</si>
  <si>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</si>
  <si>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</si>
  <si>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</si>
  <si>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</si>
  <si>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</si>
  <si>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</si>
  <si>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</si>
  <si>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</si>
  <si>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</si>
  <si>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</si>
  <si>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</si>
  <si>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</si>
  <si>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</si>
  <si>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</si>
  <si>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</si>
  <si>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</si>
  <si>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</si>
  <si>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</si>
  <si>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</si>
  <si>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</si>
  <si>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</si>
  <si>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</si>
  <si>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</si>
  <si>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</si>
  <si>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</si>
  <si>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</si>
  <si>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</si>
  <si>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</si>
  <si>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</si>
  <si>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</si>
  <si>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</si>
  <si>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</si>
  <si>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</si>
  <si>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</si>
  <si>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</si>
  <si>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</si>
  <si>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仕事・子育て両立支援事業に必要な経費</t>
  </si>
  <si>
    <t>子ども・子育て本部</t>
  </si>
  <si>
    <t>○</t>
  </si>
  <si>
    <t>子ども・子育て支援法第59条の２第１項</t>
  </si>
  <si>
    <t>-</t>
  </si>
  <si>
    <t>ベビーシッター派遣事業割引券</t>
  </si>
  <si>
    <t>ベビーシッター派遣事業割引券（双生児等多胎児家庭用）</t>
  </si>
  <si>
    <t>枚</t>
  </si>
  <si>
    <t>ベビーシッター派遣事業
割引券１枚あたり単価</t>
  </si>
  <si>
    <t>ベビーシッター派遣事業割引券（双生児等多胎児家庭用）
割引券１枚あたり単価</t>
  </si>
  <si>
    <t>無</t>
  </si>
  <si>
    <t>有</t>
  </si>
  <si>
    <t>公募により支出先が選定されており、競争性が確保されている。</t>
  </si>
  <si>
    <t>‐</t>
  </si>
  <si>
    <t>本事業は、国民や社会のニーズを的確に反映しており、公募により支出先が選定されており、競争性が確保されている等、各点検項目による評価は、概ね妥当と考えられる。</t>
  </si>
  <si>
    <t>当該事業は、各点検項目による評価はおおむね妥当と考えられることから、今後も児童の健全育成を図るために、引き続き適正な執行に努めてまいりたい。</t>
  </si>
  <si>
    <t>労働者の仕事と子育てとの両立に資する子ども・子育て支援の提供体制の充実を図るべく、子ども・子育て支援法に新たに「仕事・子育て両立支援事業」を位置づけ、企業主導型の多様な就労形態に対応した保育サービス等に対し、事業主拠出金を活用して助成・援助を行い、最大５万人の保育の受け皿の整備など子ども・子育て支援の提供体制の充実を図る。</t>
  </si>
  <si>
    <t>平成29年度までに46.5%</t>
  </si>
  <si>
    <t>1，2歳児への保育サービス提供割合</t>
  </si>
  <si>
    <t>平成29年度までに16.1%</t>
  </si>
  <si>
    <t>0歳児への保育サービス提供割合</t>
  </si>
  <si>
    <t>-</t>
  </si>
  <si>
    <t>-</t>
  </si>
  <si>
    <t>待機児童解消加速化プランに基づく受入増加数</t>
  </si>
  <si>
    <t>人</t>
  </si>
  <si>
    <t>執行額/交付申請件数
（28年度見込みは、予算額/保育の受け皿（人））</t>
  </si>
  <si>
    <t>子ども・子育て支援担当
児童手当管理室</t>
  </si>
  <si>
    <t>竹林　経治
三好　圭</t>
  </si>
  <si>
    <t>-</t>
  </si>
  <si>
    <t>仕事・子育て両立支援事業費補助金</t>
  </si>
  <si>
    <t>％</t>
  </si>
  <si>
    <t>％</t>
  </si>
  <si>
    <t>-</t>
  </si>
  <si>
    <t>交付要綱に基づき、補助することになっており、妥当である。</t>
  </si>
  <si>
    <t>交付要綱に基づき、本事業の実施に必要な経費のみを補助対象としているため妥当である。</t>
  </si>
  <si>
    <t>交付要綱に基づき、本事業の実施に必要な経費のみを補助対象としている。</t>
  </si>
  <si>
    <t>-</t>
  </si>
  <si>
    <t>本事業は、待機児童解消に向けた保育の受け皿確保が求められる中、父母等の就労及び子育ての支援促進のため、事業所内保育を目的とする施設等の設置者に対する助成及び援助やベビーシッター派遣サービスの利用者支援を行うものであり、国民や社会のニーズを的確に反映している。</t>
  </si>
  <si>
    <t>子育て支援に地域差が生じないようにするため、国の補助事業としている。</t>
  </si>
  <si>
    <t>待機児童解消に向けた保育の受け皿確保のため、子ども・子育て支援法の改正を行ったところであり、本事業は優先度の高い事業である。</t>
  </si>
  <si>
    <t>円</t>
  </si>
  <si>
    <t>-</t>
  </si>
  <si>
    <t>子ども・子育て支援法に基づき、事業所内保育施設のうち、一定の基準を満たすものに対し、その運営に係る費用及び施設の設置に係る費用について、認可施設の水準の補助を行う。また、企業の労働者が就労等のためベビーシッター派遣サービスを利用した場合や、就学前の多胎児の育児を行う保護者等がリフレッシュを図る等のためベビーシッター派遣サービスを利用した場合に、その利用料の一部を助成する。</t>
  </si>
  <si>
    <t>円</t>
  </si>
  <si>
    <t>　　/</t>
  </si>
  <si>
    <t>79,652,674千円/40,000</t>
  </si>
  <si>
    <t>平成28年度企業主導型ベビーシッター利用者支援事業費の国庫補助について（平成28年5月27日府子本第330号　内閣総理大臣通知）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</si>
</sst>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style="medium"/>
      <right style="thin"/>
      <top style="thin"/>
      <bottom style="medium"/>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7"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7"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719</xdr:row>
      <xdr:rowOff>47625</xdr:rowOff>
    </xdr:from>
    <xdr:to>
      <xdr:col>49</xdr:col>
      <xdr:colOff>66675</xdr:colOff>
      <xdr:row>720</xdr:row>
      <xdr:rowOff>238125</xdr:rowOff>
    </xdr:to>
    <xdr:sp>
      <xdr:nvSpPr>
        <xdr:cNvPr id="1" name="正方形/長方形 1"/>
        <xdr:cNvSpPr>
          <a:spLocks/>
        </xdr:cNvSpPr>
      </xdr:nvSpPr>
      <xdr:spPr>
        <a:xfrm>
          <a:off x="1590675" y="38319075"/>
          <a:ext cx="82772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　８０，０３３百万円</a:t>
          </a:r>
        </a:p>
      </xdr:txBody>
    </xdr:sp>
    <xdr:clientData/>
  </xdr:twoCellAnchor>
  <xdr:twoCellAnchor>
    <xdr:from>
      <xdr:col>10</xdr:col>
      <xdr:colOff>38100</xdr:colOff>
      <xdr:row>723</xdr:row>
      <xdr:rowOff>9525</xdr:rowOff>
    </xdr:from>
    <xdr:to>
      <xdr:col>19</xdr:col>
      <xdr:colOff>133350</xdr:colOff>
      <xdr:row>728</xdr:row>
      <xdr:rowOff>57150</xdr:rowOff>
    </xdr:to>
    <xdr:sp>
      <xdr:nvSpPr>
        <xdr:cNvPr id="2" name="下矢印 2"/>
        <xdr:cNvSpPr>
          <a:spLocks/>
        </xdr:cNvSpPr>
      </xdr:nvSpPr>
      <xdr:spPr>
        <a:xfrm>
          <a:off x="2038350" y="39690675"/>
          <a:ext cx="1895475" cy="1809750"/>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企業主導型保育事業</a:t>
          </a:r>
        </a:p>
      </xdr:txBody>
    </xdr:sp>
    <xdr:clientData/>
  </xdr:twoCellAnchor>
  <xdr:twoCellAnchor>
    <xdr:from>
      <xdr:col>34</xdr:col>
      <xdr:colOff>161925</xdr:colOff>
      <xdr:row>723</xdr:row>
      <xdr:rowOff>28575</xdr:rowOff>
    </xdr:from>
    <xdr:to>
      <xdr:col>45</xdr:col>
      <xdr:colOff>76200</xdr:colOff>
      <xdr:row>728</xdr:row>
      <xdr:rowOff>104775</xdr:rowOff>
    </xdr:to>
    <xdr:sp>
      <xdr:nvSpPr>
        <xdr:cNvPr id="3" name="下矢印 6"/>
        <xdr:cNvSpPr>
          <a:spLocks/>
        </xdr:cNvSpPr>
      </xdr:nvSpPr>
      <xdr:spPr>
        <a:xfrm>
          <a:off x="6962775" y="39709725"/>
          <a:ext cx="2114550" cy="183832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200" b="0" i="0" u="none" baseline="0">
              <a:solidFill>
                <a:srgbClr val="000000"/>
              </a:solidFill>
              <a:latin typeface="ＭＳ Ｐゴシック"/>
              <a:ea typeface="ＭＳ Ｐゴシック"/>
              <a:cs typeface="ＭＳ Ｐゴシック"/>
            </a:rPr>
            <a:t>ベビーシッター</a:t>
          </a:r>
          <a:r>
            <a:rPr lang="en-US" cap="none" sz="1400" b="0" i="0" u="none" baseline="0">
              <a:solidFill>
                <a:srgbClr val="000000"/>
              </a:solidFill>
              <a:latin typeface="ＭＳ Ｐゴシック"/>
              <a:ea typeface="ＭＳ Ｐゴシック"/>
              <a:cs typeface="ＭＳ Ｐゴシック"/>
            </a:rPr>
            <a:t>利用者支援事業</a:t>
          </a:r>
        </a:p>
      </xdr:txBody>
    </xdr:sp>
    <xdr:clientData/>
  </xdr:twoCellAnchor>
  <xdr:twoCellAnchor>
    <xdr:from>
      <xdr:col>15</xdr:col>
      <xdr:colOff>123825</xdr:colOff>
      <xdr:row>721</xdr:row>
      <xdr:rowOff>9525</xdr:rowOff>
    </xdr:from>
    <xdr:to>
      <xdr:col>16</xdr:col>
      <xdr:colOff>66675</xdr:colOff>
      <xdr:row>722</xdr:row>
      <xdr:rowOff>209550</xdr:rowOff>
    </xdr:to>
    <xdr:sp>
      <xdr:nvSpPr>
        <xdr:cNvPr id="4" name="左大かっこ 3"/>
        <xdr:cNvSpPr>
          <a:spLocks/>
        </xdr:cNvSpPr>
      </xdr:nvSpPr>
      <xdr:spPr>
        <a:xfrm>
          <a:off x="3124200" y="38985825"/>
          <a:ext cx="142875" cy="552450"/>
        </a:xfrm>
        <a:prstGeom prst="leftBracket">
          <a:avLst>
            <a:gd name="adj" fmla="val -47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19050</xdr:colOff>
      <xdr:row>721</xdr:row>
      <xdr:rowOff>114300</xdr:rowOff>
    </xdr:from>
    <xdr:ext cx="4781550" cy="276225"/>
    <xdr:sp>
      <xdr:nvSpPr>
        <xdr:cNvPr id="5" name="テキスト ボックス 4"/>
        <xdr:cNvSpPr txBox="1">
          <a:spLocks noChangeArrowheads="1"/>
        </xdr:cNvSpPr>
      </xdr:nvSpPr>
      <xdr:spPr>
        <a:xfrm>
          <a:off x="3219450" y="39090600"/>
          <a:ext cx="4781550" cy="2762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交付申請書の内容審査、交付決定、補助事業者の指導監査等</a:t>
          </a:r>
        </a:p>
      </xdr:txBody>
    </xdr:sp>
    <xdr:clientData/>
  </xdr:oneCellAnchor>
  <xdr:twoCellAnchor>
    <xdr:from>
      <xdr:col>42</xdr:col>
      <xdr:colOff>200025</xdr:colOff>
      <xdr:row>721</xdr:row>
      <xdr:rowOff>0</xdr:rowOff>
    </xdr:from>
    <xdr:to>
      <xdr:col>43</xdr:col>
      <xdr:colOff>114300</xdr:colOff>
      <xdr:row>722</xdr:row>
      <xdr:rowOff>133350</xdr:rowOff>
    </xdr:to>
    <xdr:sp>
      <xdr:nvSpPr>
        <xdr:cNvPr id="6" name="右大かっこ 5"/>
        <xdr:cNvSpPr>
          <a:spLocks/>
        </xdr:cNvSpPr>
      </xdr:nvSpPr>
      <xdr:spPr>
        <a:xfrm>
          <a:off x="8601075" y="38976300"/>
          <a:ext cx="114300" cy="485775"/>
        </a:xfrm>
        <a:prstGeom prst="rightBracket">
          <a:avLst>
            <a:gd name="adj" fmla="val -47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728</xdr:row>
      <xdr:rowOff>66675</xdr:rowOff>
    </xdr:from>
    <xdr:to>
      <xdr:col>22</xdr:col>
      <xdr:colOff>123825</xdr:colOff>
      <xdr:row>729</xdr:row>
      <xdr:rowOff>180975</xdr:rowOff>
    </xdr:to>
    <xdr:sp>
      <xdr:nvSpPr>
        <xdr:cNvPr id="7" name="正方形/長方形 7"/>
        <xdr:cNvSpPr>
          <a:spLocks/>
        </xdr:cNvSpPr>
      </xdr:nvSpPr>
      <xdr:spPr>
        <a:xfrm>
          <a:off x="1400175" y="41509950"/>
          <a:ext cx="312420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公募団体（１団体）</a:t>
          </a:r>
        </a:p>
      </xdr:txBody>
    </xdr:sp>
    <xdr:clientData/>
  </xdr:twoCellAnchor>
  <xdr:twoCellAnchor>
    <xdr:from>
      <xdr:col>32</xdr:col>
      <xdr:colOff>95250</xdr:colOff>
      <xdr:row>728</xdr:row>
      <xdr:rowOff>104775</xdr:rowOff>
    </xdr:from>
    <xdr:to>
      <xdr:col>48</xdr:col>
      <xdr:colOff>19050</xdr:colOff>
      <xdr:row>729</xdr:row>
      <xdr:rowOff>228600</xdr:rowOff>
    </xdr:to>
    <xdr:sp>
      <xdr:nvSpPr>
        <xdr:cNvPr id="8" name="正方形/長方形 11"/>
        <xdr:cNvSpPr>
          <a:spLocks/>
        </xdr:cNvSpPr>
      </xdr:nvSpPr>
      <xdr:spPr>
        <a:xfrm>
          <a:off x="6496050" y="41548050"/>
          <a:ext cx="3124200"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公募団体（１団体）</a:t>
          </a:r>
        </a:p>
      </xdr:txBody>
    </xdr:sp>
    <xdr:clientData/>
  </xdr:twoCellAnchor>
  <xdr:oneCellAnchor>
    <xdr:from>
      <xdr:col>34</xdr:col>
      <xdr:colOff>0</xdr:colOff>
      <xdr:row>729</xdr:row>
      <xdr:rowOff>295275</xdr:rowOff>
    </xdr:from>
    <xdr:ext cx="2409825" cy="285750"/>
    <xdr:sp>
      <xdr:nvSpPr>
        <xdr:cNvPr id="9" name="テキスト ボックス 9"/>
        <xdr:cNvSpPr txBox="1">
          <a:spLocks noChangeArrowheads="1"/>
        </xdr:cNvSpPr>
      </xdr:nvSpPr>
      <xdr:spPr>
        <a:xfrm>
          <a:off x="6800850" y="42090975"/>
          <a:ext cx="2409825" cy="2857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ベビーシッター派遣事業の実施</a:t>
          </a:r>
        </a:p>
      </xdr:txBody>
    </xdr:sp>
    <xdr:clientData/>
  </xdr:oneCellAnchor>
  <xdr:twoCellAnchor>
    <xdr:from>
      <xdr:col>33</xdr:col>
      <xdr:colOff>85725</xdr:colOff>
      <xdr:row>729</xdr:row>
      <xdr:rowOff>304800</xdr:rowOff>
    </xdr:from>
    <xdr:to>
      <xdr:col>33</xdr:col>
      <xdr:colOff>133350</xdr:colOff>
      <xdr:row>730</xdr:row>
      <xdr:rowOff>238125</xdr:rowOff>
    </xdr:to>
    <xdr:sp>
      <xdr:nvSpPr>
        <xdr:cNvPr id="10" name="左大かっこ 10"/>
        <xdr:cNvSpPr>
          <a:spLocks/>
        </xdr:cNvSpPr>
      </xdr:nvSpPr>
      <xdr:spPr>
        <a:xfrm>
          <a:off x="6686550" y="42100500"/>
          <a:ext cx="47625" cy="285750"/>
        </a:xfrm>
        <a:prstGeom prst="leftBracket">
          <a:avLst>
            <a:gd name="adj" fmla="val -48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104775</xdr:colOff>
      <xdr:row>729</xdr:row>
      <xdr:rowOff>323850</xdr:rowOff>
    </xdr:from>
    <xdr:to>
      <xdr:col>47</xdr:col>
      <xdr:colOff>171450</xdr:colOff>
      <xdr:row>730</xdr:row>
      <xdr:rowOff>238125</xdr:rowOff>
    </xdr:to>
    <xdr:sp>
      <xdr:nvSpPr>
        <xdr:cNvPr id="11" name="右大かっこ 12"/>
        <xdr:cNvSpPr>
          <a:spLocks/>
        </xdr:cNvSpPr>
      </xdr:nvSpPr>
      <xdr:spPr>
        <a:xfrm>
          <a:off x="9505950" y="42119550"/>
          <a:ext cx="66675" cy="266700"/>
        </a:xfrm>
        <a:prstGeom prst="rightBracket">
          <a:avLst>
            <a:gd name="adj" fmla="val -47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142875</xdr:colOff>
      <xdr:row>729</xdr:row>
      <xdr:rowOff>285750</xdr:rowOff>
    </xdr:from>
    <xdr:ext cx="2228850" cy="276225"/>
    <xdr:sp>
      <xdr:nvSpPr>
        <xdr:cNvPr id="12" name="テキスト ボックス 13"/>
        <xdr:cNvSpPr txBox="1">
          <a:spLocks noChangeArrowheads="1"/>
        </xdr:cNvSpPr>
      </xdr:nvSpPr>
      <xdr:spPr>
        <a:xfrm>
          <a:off x="1743075" y="42081450"/>
          <a:ext cx="2228850" cy="2762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企業主導型保育事業の実施</a:t>
          </a:r>
        </a:p>
      </xdr:txBody>
    </xdr:sp>
    <xdr:clientData/>
  </xdr:oneCellAnchor>
  <xdr:twoCellAnchor>
    <xdr:from>
      <xdr:col>7</xdr:col>
      <xdr:colOff>114300</xdr:colOff>
      <xdr:row>729</xdr:row>
      <xdr:rowOff>247650</xdr:rowOff>
    </xdr:from>
    <xdr:to>
      <xdr:col>7</xdr:col>
      <xdr:colOff>161925</xdr:colOff>
      <xdr:row>730</xdr:row>
      <xdr:rowOff>247650</xdr:rowOff>
    </xdr:to>
    <xdr:sp>
      <xdr:nvSpPr>
        <xdr:cNvPr id="13" name="左大かっこ 14"/>
        <xdr:cNvSpPr>
          <a:spLocks/>
        </xdr:cNvSpPr>
      </xdr:nvSpPr>
      <xdr:spPr>
        <a:xfrm>
          <a:off x="1514475" y="42043350"/>
          <a:ext cx="47625" cy="352425"/>
        </a:xfrm>
        <a:prstGeom prst="leftBracket">
          <a:avLst>
            <a:gd name="adj" fmla="val -489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729</xdr:row>
      <xdr:rowOff>257175</xdr:rowOff>
    </xdr:from>
    <xdr:to>
      <xdr:col>21</xdr:col>
      <xdr:colOff>95250</xdr:colOff>
      <xdr:row>730</xdr:row>
      <xdr:rowOff>304800</xdr:rowOff>
    </xdr:to>
    <xdr:sp>
      <xdr:nvSpPr>
        <xdr:cNvPr id="14" name="右大かっこ 15"/>
        <xdr:cNvSpPr>
          <a:spLocks/>
        </xdr:cNvSpPr>
      </xdr:nvSpPr>
      <xdr:spPr>
        <a:xfrm>
          <a:off x="4248150" y="42052875"/>
          <a:ext cx="47625" cy="400050"/>
        </a:xfrm>
        <a:prstGeom prst="rightBracket">
          <a:avLst>
            <a:gd name="adj" fmla="val -490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735</xdr:row>
      <xdr:rowOff>133350</xdr:rowOff>
    </xdr:from>
    <xdr:to>
      <xdr:col>37</xdr:col>
      <xdr:colOff>171450</xdr:colOff>
      <xdr:row>736</xdr:row>
      <xdr:rowOff>314325</xdr:rowOff>
    </xdr:to>
    <xdr:sp>
      <xdr:nvSpPr>
        <xdr:cNvPr id="15" name="正方形/長方形 16"/>
        <xdr:cNvSpPr>
          <a:spLocks/>
        </xdr:cNvSpPr>
      </xdr:nvSpPr>
      <xdr:spPr>
        <a:xfrm>
          <a:off x="5791200" y="44043600"/>
          <a:ext cx="17811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（企業の）労働者</a:t>
          </a:r>
        </a:p>
      </xdr:txBody>
    </xdr:sp>
    <xdr:clientData/>
  </xdr:twoCellAnchor>
  <xdr:twoCellAnchor>
    <xdr:from>
      <xdr:col>42</xdr:col>
      <xdr:colOff>76200</xdr:colOff>
      <xdr:row>735</xdr:row>
      <xdr:rowOff>123825</xdr:rowOff>
    </xdr:from>
    <xdr:to>
      <xdr:col>49</xdr:col>
      <xdr:colOff>466725</xdr:colOff>
      <xdr:row>736</xdr:row>
      <xdr:rowOff>304800</xdr:rowOff>
    </xdr:to>
    <xdr:sp>
      <xdr:nvSpPr>
        <xdr:cNvPr id="16" name="正方形/長方形 17"/>
        <xdr:cNvSpPr>
          <a:spLocks/>
        </xdr:cNvSpPr>
      </xdr:nvSpPr>
      <xdr:spPr>
        <a:xfrm>
          <a:off x="8477250" y="44034075"/>
          <a:ext cx="17907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ベビーシッター事業者</a:t>
          </a:r>
        </a:p>
      </xdr:txBody>
    </xdr:sp>
    <xdr:clientData/>
  </xdr:twoCellAnchor>
  <xdr:twoCellAnchor>
    <xdr:from>
      <xdr:col>37</xdr:col>
      <xdr:colOff>180975</xdr:colOff>
      <xdr:row>735</xdr:row>
      <xdr:rowOff>209550</xdr:rowOff>
    </xdr:from>
    <xdr:to>
      <xdr:col>42</xdr:col>
      <xdr:colOff>57150</xdr:colOff>
      <xdr:row>735</xdr:row>
      <xdr:rowOff>209550</xdr:rowOff>
    </xdr:to>
    <xdr:sp>
      <xdr:nvSpPr>
        <xdr:cNvPr id="17" name="直線矢印コネクタ 19"/>
        <xdr:cNvSpPr>
          <a:spLocks/>
        </xdr:cNvSpPr>
      </xdr:nvSpPr>
      <xdr:spPr>
        <a:xfrm>
          <a:off x="7581900" y="44119800"/>
          <a:ext cx="876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66675</xdr:colOff>
      <xdr:row>735</xdr:row>
      <xdr:rowOff>200025</xdr:rowOff>
    </xdr:from>
    <xdr:ext cx="590550" cy="190500"/>
    <xdr:sp>
      <xdr:nvSpPr>
        <xdr:cNvPr id="18" name="テキスト ボックス 21"/>
        <xdr:cNvSpPr txBox="1">
          <a:spLocks noChangeArrowheads="1"/>
        </xdr:cNvSpPr>
      </xdr:nvSpPr>
      <xdr:spPr>
        <a:xfrm>
          <a:off x="7667625" y="44110275"/>
          <a:ext cx="590550" cy="1905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割引券提出</a:t>
          </a:r>
        </a:p>
      </xdr:txBody>
    </xdr:sp>
    <xdr:clientData/>
  </xdr:oneCellAnchor>
  <xdr:twoCellAnchor>
    <xdr:from>
      <xdr:col>37</xdr:col>
      <xdr:colOff>171450</xdr:colOff>
      <xdr:row>736</xdr:row>
      <xdr:rowOff>257175</xdr:rowOff>
    </xdr:from>
    <xdr:to>
      <xdr:col>42</xdr:col>
      <xdr:colOff>66675</xdr:colOff>
      <xdr:row>736</xdr:row>
      <xdr:rowOff>257175</xdr:rowOff>
    </xdr:to>
    <xdr:sp>
      <xdr:nvSpPr>
        <xdr:cNvPr id="19" name="直線矢印コネクタ 23"/>
        <xdr:cNvSpPr>
          <a:spLocks/>
        </xdr:cNvSpPr>
      </xdr:nvSpPr>
      <xdr:spPr>
        <a:xfrm flipH="1">
          <a:off x="7572375" y="44519850"/>
          <a:ext cx="895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114300</xdr:colOff>
      <xdr:row>736</xdr:row>
      <xdr:rowOff>247650</xdr:rowOff>
    </xdr:from>
    <xdr:ext cx="895350" cy="190500"/>
    <xdr:sp>
      <xdr:nvSpPr>
        <xdr:cNvPr id="20" name="テキスト ボックス 25"/>
        <xdr:cNvSpPr txBox="1">
          <a:spLocks noChangeArrowheads="1"/>
        </xdr:cNvSpPr>
      </xdr:nvSpPr>
      <xdr:spPr>
        <a:xfrm>
          <a:off x="7515225" y="44510325"/>
          <a:ext cx="895350" cy="1905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ベビーシッター派遣</a:t>
          </a:r>
        </a:p>
      </xdr:txBody>
    </xdr:sp>
    <xdr:clientData/>
  </xdr:oneCellAnchor>
  <xdr:twoCellAnchor>
    <xdr:from>
      <xdr:col>44</xdr:col>
      <xdr:colOff>114300</xdr:colOff>
      <xdr:row>731</xdr:row>
      <xdr:rowOff>190500</xdr:rowOff>
    </xdr:from>
    <xdr:to>
      <xdr:col>49</xdr:col>
      <xdr:colOff>19050</xdr:colOff>
      <xdr:row>735</xdr:row>
      <xdr:rowOff>9525</xdr:rowOff>
    </xdr:to>
    <xdr:sp>
      <xdr:nvSpPr>
        <xdr:cNvPr id="21" name="直線矢印コネクタ 27"/>
        <xdr:cNvSpPr>
          <a:spLocks/>
        </xdr:cNvSpPr>
      </xdr:nvSpPr>
      <xdr:spPr>
        <a:xfrm>
          <a:off x="8915400" y="42691050"/>
          <a:ext cx="904875" cy="1228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47</xdr:col>
      <xdr:colOff>19050</xdr:colOff>
      <xdr:row>731</xdr:row>
      <xdr:rowOff>114300</xdr:rowOff>
    </xdr:from>
    <xdr:ext cx="1019175" cy="209550"/>
    <xdr:sp>
      <xdr:nvSpPr>
        <xdr:cNvPr id="22" name="テキスト ボックス 29"/>
        <xdr:cNvSpPr txBox="1">
          <a:spLocks noChangeArrowheads="1"/>
        </xdr:cNvSpPr>
      </xdr:nvSpPr>
      <xdr:spPr>
        <a:xfrm rot="3120000">
          <a:off x="9420225" y="42614850"/>
          <a:ext cx="10191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割引料金支払い</a:t>
          </a:r>
        </a:p>
      </xdr:txBody>
    </xdr:sp>
    <xdr:clientData/>
  </xdr:oneCellAnchor>
  <xdr:twoCellAnchor>
    <xdr:from>
      <xdr:col>42</xdr:col>
      <xdr:colOff>152400</xdr:colOff>
      <xdr:row>731</xdr:row>
      <xdr:rowOff>285750</xdr:rowOff>
    </xdr:from>
    <xdr:to>
      <xdr:col>47</xdr:col>
      <xdr:colOff>47625</xdr:colOff>
      <xdr:row>735</xdr:row>
      <xdr:rowOff>47625</xdr:rowOff>
    </xdr:to>
    <xdr:sp>
      <xdr:nvSpPr>
        <xdr:cNvPr id="23" name="直線矢印コネクタ 1023"/>
        <xdr:cNvSpPr>
          <a:spLocks/>
        </xdr:cNvSpPr>
      </xdr:nvSpPr>
      <xdr:spPr>
        <a:xfrm flipH="1" flipV="1">
          <a:off x="8553450" y="42786300"/>
          <a:ext cx="895350" cy="1171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142875</xdr:colOff>
      <xdr:row>732</xdr:row>
      <xdr:rowOff>85725</xdr:rowOff>
    </xdr:from>
    <xdr:ext cx="895350" cy="590550"/>
    <xdr:sp>
      <xdr:nvSpPr>
        <xdr:cNvPr id="24" name="テキスト ボックス 1029"/>
        <xdr:cNvSpPr txBox="1">
          <a:spLocks noChangeArrowheads="1"/>
        </xdr:cNvSpPr>
      </xdr:nvSpPr>
      <xdr:spPr>
        <a:xfrm rot="3060000">
          <a:off x="8343900" y="42938700"/>
          <a:ext cx="895350" cy="590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割引券取扱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割引料金請求</a:t>
          </a:r>
        </a:p>
      </xdr:txBody>
    </xdr:sp>
    <xdr:clientData/>
  </xdr:oneCellAnchor>
  <xdr:twoCellAnchor>
    <xdr:from>
      <xdr:col>31</xdr:col>
      <xdr:colOff>57150</xdr:colOff>
      <xdr:row>731</xdr:row>
      <xdr:rowOff>133350</xdr:rowOff>
    </xdr:from>
    <xdr:to>
      <xdr:col>35</xdr:col>
      <xdr:colOff>85725</xdr:colOff>
      <xdr:row>734</xdr:row>
      <xdr:rowOff>304800</xdr:rowOff>
    </xdr:to>
    <xdr:sp>
      <xdr:nvSpPr>
        <xdr:cNvPr id="25" name="直線矢印コネクタ 1031"/>
        <xdr:cNvSpPr>
          <a:spLocks/>
        </xdr:cNvSpPr>
      </xdr:nvSpPr>
      <xdr:spPr>
        <a:xfrm flipH="1">
          <a:off x="6257925" y="42633900"/>
          <a:ext cx="828675" cy="1228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190500</xdr:colOff>
      <xdr:row>731</xdr:row>
      <xdr:rowOff>209550</xdr:rowOff>
    </xdr:from>
    <xdr:ext cx="752475" cy="400050"/>
    <xdr:sp>
      <xdr:nvSpPr>
        <xdr:cNvPr id="26" name="テキスト ボックス 1032"/>
        <xdr:cNvSpPr txBox="1">
          <a:spLocks noChangeArrowheads="1"/>
        </xdr:cNvSpPr>
      </xdr:nvSpPr>
      <xdr:spPr>
        <a:xfrm rot="18420000">
          <a:off x="6191250" y="42710100"/>
          <a:ext cx="75247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協定締結・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割引券発行</a:t>
          </a:r>
        </a:p>
      </xdr:txBody>
    </xdr:sp>
    <xdr:clientData/>
  </xdr:oneCellAnchor>
  <xdr:twoCellAnchor>
    <xdr:from>
      <xdr:col>32</xdr:col>
      <xdr:colOff>114300</xdr:colOff>
      <xdr:row>731</xdr:row>
      <xdr:rowOff>238125</xdr:rowOff>
    </xdr:from>
    <xdr:to>
      <xdr:col>36</xdr:col>
      <xdr:colOff>180975</xdr:colOff>
      <xdr:row>735</xdr:row>
      <xdr:rowOff>47625</xdr:rowOff>
    </xdr:to>
    <xdr:sp>
      <xdr:nvSpPr>
        <xdr:cNvPr id="27" name="直線矢印コネクタ 1034"/>
        <xdr:cNvSpPr>
          <a:spLocks/>
        </xdr:cNvSpPr>
      </xdr:nvSpPr>
      <xdr:spPr>
        <a:xfrm flipV="1">
          <a:off x="6515100" y="42738675"/>
          <a:ext cx="866775" cy="1219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123825</xdr:colOff>
      <xdr:row>731</xdr:row>
      <xdr:rowOff>323850</xdr:rowOff>
    </xdr:from>
    <xdr:ext cx="1085850" cy="428625"/>
    <xdr:sp>
      <xdr:nvSpPr>
        <xdr:cNvPr id="28" name="テキスト ボックス 1035"/>
        <xdr:cNvSpPr txBox="1">
          <a:spLocks noChangeArrowheads="1"/>
        </xdr:cNvSpPr>
      </xdr:nvSpPr>
      <xdr:spPr>
        <a:xfrm rot="18360000">
          <a:off x="6924675" y="42824400"/>
          <a:ext cx="1085850" cy="4286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利用報告・未使用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割引券の返還</a:t>
          </a:r>
        </a:p>
      </xdr:txBody>
    </xdr:sp>
    <xdr:clientData/>
  </xdr:oneCellAnchor>
  <xdr:twoCellAnchor>
    <xdr:from>
      <xdr:col>28</xdr:col>
      <xdr:colOff>200025</xdr:colOff>
      <xdr:row>730</xdr:row>
      <xdr:rowOff>247650</xdr:rowOff>
    </xdr:from>
    <xdr:to>
      <xdr:col>49</xdr:col>
      <xdr:colOff>390525</xdr:colOff>
      <xdr:row>756</xdr:row>
      <xdr:rowOff>57150</xdr:rowOff>
    </xdr:to>
    <xdr:sp>
      <xdr:nvSpPr>
        <xdr:cNvPr id="29" name="中かっこ 1041"/>
        <xdr:cNvSpPr>
          <a:spLocks/>
        </xdr:cNvSpPr>
      </xdr:nvSpPr>
      <xdr:spPr>
        <a:xfrm rot="5400000">
          <a:off x="5800725" y="42395775"/>
          <a:ext cx="4391025" cy="26289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171450</xdr:colOff>
      <xdr:row>730</xdr:row>
      <xdr:rowOff>104775</xdr:rowOff>
    </xdr:from>
    <xdr:ext cx="619125" cy="266700"/>
    <xdr:sp>
      <xdr:nvSpPr>
        <xdr:cNvPr id="30" name="テキスト ボックス 1042"/>
        <xdr:cNvSpPr txBox="1">
          <a:spLocks noChangeArrowheads="1"/>
        </xdr:cNvSpPr>
      </xdr:nvSpPr>
      <xdr:spPr>
        <a:xfrm>
          <a:off x="5772150" y="42252900"/>
          <a:ext cx="619125"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（参考）</a:t>
          </a:r>
        </a:p>
      </xdr:txBody>
    </xdr:sp>
    <xdr:clientData/>
  </xdr:oneCellAnchor>
  <xdr:twoCellAnchor>
    <xdr:from>
      <xdr:col>10</xdr:col>
      <xdr:colOff>0</xdr:colOff>
      <xdr:row>736</xdr:row>
      <xdr:rowOff>123825</xdr:rowOff>
    </xdr:from>
    <xdr:to>
      <xdr:col>18</xdr:col>
      <xdr:colOff>190500</xdr:colOff>
      <xdr:row>737</xdr:row>
      <xdr:rowOff>304800</xdr:rowOff>
    </xdr:to>
    <xdr:sp>
      <xdr:nvSpPr>
        <xdr:cNvPr id="31" name="正方形/長方形 34"/>
        <xdr:cNvSpPr>
          <a:spLocks/>
        </xdr:cNvSpPr>
      </xdr:nvSpPr>
      <xdr:spPr>
        <a:xfrm>
          <a:off x="2000250" y="44386500"/>
          <a:ext cx="17907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事業所内保育事業者</a:t>
          </a:r>
        </a:p>
      </xdr:txBody>
    </xdr:sp>
    <xdr:clientData/>
  </xdr:twoCellAnchor>
  <xdr:twoCellAnchor>
    <xdr:from>
      <xdr:col>11</xdr:col>
      <xdr:colOff>38100</xdr:colOff>
      <xdr:row>731</xdr:row>
      <xdr:rowOff>190500</xdr:rowOff>
    </xdr:from>
    <xdr:to>
      <xdr:col>18</xdr:col>
      <xdr:colOff>19050</xdr:colOff>
      <xdr:row>734</xdr:row>
      <xdr:rowOff>200025</xdr:rowOff>
    </xdr:to>
    <xdr:sp>
      <xdr:nvSpPr>
        <xdr:cNvPr id="32" name="下矢印 35"/>
        <xdr:cNvSpPr>
          <a:spLocks/>
        </xdr:cNvSpPr>
      </xdr:nvSpPr>
      <xdr:spPr>
        <a:xfrm>
          <a:off x="2238375" y="42691050"/>
          <a:ext cx="1381125" cy="1066800"/>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735</xdr:row>
      <xdr:rowOff>0</xdr:rowOff>
    </xdr:from>
    <xdr:to>
      <xdr:col>16</xdr:col>
      <xdr:colOff>123825</xdr:colOff>
      <xdr:row>736</xdr:row>
      <xdr:rowOff>9525</xdr:rowOff>
    </xdr:to>
    <xdr:sp>
      <xdr:nvSpPr>
        <xdr:cNvPr id="33" name="正方形/長方形 36"/>
        <xdr:cNvSpPr>
          <a:spLocks/>
        </xdr:cNvSpPr>
      </xdr:nvSpPr>
      <xdr:spPr>
        <a:xfrm>
          <a:off x="2333625" y="43910250"/>
          <a:ext cx="990600" cy="3619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G4" sqref="G4:X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8" t="s">
        <v>311</v>
      </c>
      <c r="AR2" s="788"/>
      <c r="AS2" s="43" t="str">
        <f>IF(OR(AQ2="　",AQ2=""),"","-")</f>
        <v>-</v>
      </c>
      <c r="AT2" s="789">
        <v>4</v>
      </c>
      <c r="AU2" s="789"/>
      <c r="AV2" s="44">
        <f>IF(AW2="","","-")</f>
      </c>
      <c r="AW2" s="790"/>
      <c r="AX2" s="790"/>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436</v>
      </c>
      <c r="AK3" s="714"/>
      <c r="AL3" s="714"/>
      <c r="AM3" s="714"/>
      <c r="AN3" s="714"/>
      <c r="AO3" s="714"/>
      <c r="AP3" s="714"/>
      <c r="AQ3" s="714"/>
      <c r="AR3" s="714"/>
      <c r="AS3" s="714"/>
      <c r="AT3" s="714"/>
      <c r="AU3" s="714"/>
      <c r="AV3" s="714"/>
      <c r="AW3" s="714"/>
      <c r="AX3" s="24" t="s">
        <v>74</v>
      </c>
    </row>
    <row r="4" spans="1:50" ht="24.75" customHeight="1">
      <c r="A4" s="552" t="s">
        <v>29</v>
      </c>
      <c r="B4" s="553"/>
      <c r="C4" s="553"/>
      <c r="D4" s="553"/>
      <c r="E4" s="553"/>
      <c r="F4" s="553"/>
      <c r="G4" s="530" t="s">
        <v>437</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438</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7" t="s">
        <v>84</v>
      </c>
      <c r="H5" s="698"/>
      <c r="I5" s="698"/>
      <c r="J5" s="698"/>
      <c r="K5" s="698"/>
      <c r="L5" s="698"/>
      <c r="M5" s="699" t="s">
        <v>75</v>
      </c>
      <c r="N5" s="700"/>
      <c r="O5" s="700"/>
      <c r="P5" s="700"/>
      <c r="Q5" s="700"/>
      <c r="R5" s="701"/>
      <c r="S5" s="702" t="s">
        <v>140</v>
      </c>
      <c r="T5" s="698"/>
      <c r="U5" s="698"/>
      <c r="V5" s="698"/>
      <c r="W5" s="698"/>
      <c r="X5" s="703"/>
      <c r="Y5" s="546" t="s">
        <v>3</v>
      </c>
      <c r="Z5" s="279"/>
      <c r="AA5" s="279"/>
      <c r="AB5" s="279"/>
      <c r="AC5" s="279"/>
      <c r="AD5" s="280"/>
      <c r="AE5" s="547" t="s">
        <v>463</v>
      </c>
      <c r="AF5" s="547"/>
      <c r="AG5" s="547"/>
      <c r="AH5" s="547"/>
      <c r="AI5" s="547"/>
      <c r="AJ5" s="547"/>
      <c r="AK5" s="547"/>
      <c r="AL5" s="547"/>
      <c r="AM5" s="547"/>
      <c r="AN5" s="547"/>
      <c r="AO5" s="547"/>
      <c r="AP5" s="548"/>
      <c r="AQ5" s="549" t="s">
        <v>464</v>
      </c>
      <c r="AR5" s="550"/>
      <c r="AS5" s="550"/>
      <c r="AT5" s="550"/>
      <c r="AU5" s="550"/>
      <c r="AV5" s="550"/>
      <c r="AW5" s="550"/>
      <c r="AX5" s="551"/>
    </row>
    <row r="6" spans="1:50" ht="39" customHeight="1">
      <c r="A6" s="554" t="s">
        <v>4</v>
      </c>
      <c r="B6" s="555"/>
      <c r="C6" s="555"/>
      <c r="D6" s="555"/>
      <c r="E6" s="555"/>
      <c r="F6" s="555"/>
      <c r="G6" s="253" t="str">
        <f>'入力規則等'!F39</f>
        <v>年金特別会計子ども・子育て支援勘定</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107.25" customHeight="1">
      <c r="A7" s="319" t="s">
        <v>24</v>
      </c>
      <c r="B7" s="320"/>
      <c r="C7" s="320"/>
      <c r="D7" s="320"/>
      <c r="E7" s="320"/>
      <c r="F7" s="321"/>
      <c r="G7" s="322" t="s">
        <v>440</v>
      </c>
      <c r="H7" s="323"/>
      <c r="I7" s="323"/>
      <c r="J7" s="323"/>
      <c r="K7" s="323"/>
      <c r="L7" s="323"/>
      <c r="M7" s="323"/>
      <c r="N7" s="323"/>
      <c r="O7" s="323"/>
      <c r="P7" s="323"/>
      <c r="Q7" s="323"/>
      <c r="R7" s="323"/>
      <c r="S7" s="323"/>
      <c r="T7" s="323"/>
      <c r="U7" s="323"/>
      <c r="V7" s="323"/>
      <c r="W7" s="323"/>
      <c r="X7" s="324"/>
      <c r="Y7" s="801" t="s">
        <v>5</v>
      </c>
      <c r="Z7" s="305"/>
      <c r="AA7" s="305"/>
      <c r="AB7" s="305"/>
      <c r="AC7" s="305"/>
      <c r="AD7" s="802"/>
      <c r="AE7" s="793" t="s">
        <v>483</v>
      </c>
      <c r="AF7" s="794"/>
      <c r="AG7" s="794"/>
      <c r="AH7" s="794"/>
      <c r="AI7" s="794"/>
      <c r="AJ7" s="794"/>
      <c r="AK7" s="794"/>
      <c r="AL7" s="794"/>
      <c r="AM7" s="794"/>
      <c r="AN7" s="794"/>
      <c r="AO7" s="794"/>
      <c r="AP7" s="794"/>
      <c r="AQ7" s="794"/>
      <c r="AR7" s="794"/>
      <c r="AS7" s="794"/>
      <c r="AT7" s="794"/>
      <c r="AU7" s="794"/>
      <c r="AV7" s="794"/>
      <c r="AW7" s="794"/>
      <c r="AX7" s="795"/>
    </row>
    <row r="8" spans="1:50" ht="53.25" customHeight="1">
      <c r="A8" s="319" t="s">
        <v>367</v>
      </c>
      <c r="B8" s="320"/>
      <c r="C8" s="320"/>
      <c r="D8" s="320"/>
      <c r="E8" s="320"/>
      <c r="F8" s="321"/>
      <c r="G8" s="856" t="str">
        <f>'入力規則等'!A26</f>
        <v>子ども・若者育成支援、少子化社会対策、男女共同参画</v>
      </c>
      <c r="H8" s="569"/>
      <c r="I8" s="569"/>
      <c r="J8" s="569"/>
      <c r="K8" s="569"/>
      <c r="L8" s="569"/>
      <c r="M8" s="569"/>
      <c r="N8" s="569"/>
      <c r="O8" s="569"/>
      <c r="P8" s="569"/>
      <c r="Q8" s="569"/>
      <c r="R8" s="569"/>
      <c r="S8" s="569"/>
      <c r="T8" s="569"/>
      <c r="U8" s="569"/>
      <c r="V8" s="569"/>
      <c r="W8" s="569"/>
      <c r="X8" s="857"/>
      <c r="Y8" s="704" t="s">
        <v>368</v>
      </c>
      <c r="Z8" s="705"/>
      <c r="AA8" s="705"/>
      <c r="AB8" s="705"/>
      <c r="AC8" s="705"/>
      <c r="AD8" s="706"/>
      <c r="AE8" s="568" t="str">
        <f>'入力規則等'!K13</f>
        <v>社会保障</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8" t="s">
        <v>25</v>
      </c>
      <c r="B9" s="639"/>
      <c r="C9" s="639"/>
      <c r="D9" s="639"/>
      <c r="E9" s="639"/>
      <c r="F9" s="639"/>
      <c r="G9" s="707" t="s">
        <v>453</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78" customHeight="1">
      <c r="A10" s="502" t="s">
        <v>34</v>
      </c>
      <c r="B10" s="503"/>
      <c r="C10" s="503"/>
      <c r="D10" s="503"/>
      <c r="E10" s="503"/>
      <c r="F10" s="503"/>
      <c r="G10" s="597" t="s">
        <v>479</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2" t="s">
        <v>6</v>
      </c>
      <c r="B11" s="503"/>
      <c r="C11" s="503"/>
      <c r="D11" s="503"/>
      <c r="E11" s="503"/>
      <c r="F11" s="504"/>
      <c r="G11" s="543" t="str">
        <f>'入力規則等'!P10</f>
        <v>補助</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5" t="s">
        <v>26</v>
      </c>
      <c r="B12" s="636"/>
      <c r="C12" s="636"/>
      <c r="D12" s="636"/>
      <c r="E12" s="636"/>
      <c r="F12" s="637"/>
      <c r="G12" s="605"/>
      <c r="H12" s="606"/>
      <c r="I12" s="606"/>
      <c r="J12" s="606"/>
      <c r="K12" s="606"/>
      <c r="L12" s="606"/>
      <c r="M12" s="606"/>
      <c r="N12" s="606"/>
      <c r="O12" s="606"/>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3"/>
    </row>
    <row r="13" spans="1:50" ht="21" customHeight="1">
      <c r="A13" s="586"/>
      <c r="B13" s="587"/>
      <c r="C13" s="587"/>
      <c r="D13" s="587"/>
      <c r="E13" s="587"/>
      <c r="F13" s="588"/>
      <c r="G13" s="574" t="s">
        <v>7</v>
      </c>
      <c r="H13" s="575"/>
      <c r="I13" s="580" t="s">
        <v>8</v>
      </c>
      <c r="J13" s="581"/>
      <c r="K13" s="581"/>
      <c r="L13" s="581"/>
      <c r="M13" s="581"/>
      <c r="N13" s="581"/>
      <c r="O13" s="582"/>
      <c r="P13" s="241" t="s">
        <v>441</v>
      </c>
      <c r="Q13" s="242"/>
      <c r="R13" s="242"/>
      <c r="S13" s="242"/>
      <c r="T13" s="242"/>
      <c r="U13" s="242"/>
      <c r="V13" s="243"/>
      <c r="W13" s="241" t="s">
        <v>441</v>
      </c>
      <c r="X13" s="500"/>
      <c r="Y13" s="500"/>
      <c r="Z13" s="500"/>
      <c r="AA13" s="500"/>
      <c r="AB13" s="500"/>
      <c r="AC13" s="501"/>
      <c r="AD13" s="241" t="s">
        <v>441</v>
      </c>
      <c r="AE13" s="242"/>
      <c r="AF13" s="242"/>
      <c r="AG13" s="242"/>
      <c r="AH13" s="242"/>
      <c r="AI13" s="242"/>
      <c r="AJ13" s="243"/>
      <c r="AK13" s="241">
        <v>80033</v>
      </c>
      <c r="AL13" s="242"/>
      <c r="AM13" s="242"/>
      <c r="AN13" s="242"/>
      <c r="AO13" s="242"/>
      <c r="AP13" s="242"/>
      <c r="AQ13" s="243"/>
      <c r="AR13" s="799"/>
      <c r="AS13" s="500"/>
      <c r="AT13" s="500"/>
      <c r="AU13" s="500"/>
      <c r="AV13" s="500"/>
      <c r="AW13" s="500"/>
      <c r="AX13" s="800"/>
    </row>
    <row r="14" spans="1:50" ht="21" customHeight="1">
      <c r="A14" s="586"/>
      <c r="B14" s="587"/>
      <c r="C14" s="587"/>
      <c r="D14" s="587"/>
      <c r="E14" s="587"/>
      <c r="F14" s="588"/>
      <c r="G14" s="576"/>
      <c r="H14" s="577"/>
      <c r="I14" s="559" t="s">
        <v>9</v>
      </c>
      <c r="J14" s="571"/>
      <c r="K14" s="571"/>
      <c r="L14" s="571"/>
      <c r="M14" s="571"/>
      <c r="N14" s="571"/>
      <c r="O14" s="572"/>
      <c r="P14" s="241" t="s">
        <v>441</v>
      </c>
      <c r="Q14" s="242"/>
      <c r="R14" s="242"/>
      <c r="S14" s="242"/>
      <c r="T14" s="242"/>
      <c r="U14" s="242"/>
      <c r="V14" s="243"/>
      <c r="W14" s="241" t="s">
        <v>441</v>
      </c>
      <c r="X14" s="242"/>
      <c r="Y14" s="242"/>
      <c r="Z14" s="242"/>
      <c r="AA14" s="242"/>
      <c r="AB14" s="242"/>
      <c r="AC14" s="243"/>
      <c r="AD14" s="241" t="s">
        <v>441</v>
      </c>
      <c r="AE14" s="242"/>
      <c r="AF14" s="242"/>
      <c r="AG14" s="242"/>
      <c r="AH14" s="242"/>
      <c r="AI14" s="242"/>
      <c r="AJ14" s="243"/>
      <c r="AK14" s="241" t="s">
        <v>441</v>
      </c>
      <c r="AL14" s="242"/>
      <c r="AM14" s="242"/>
      <c r="AN14" s="242"/>
      <c r="AO14" s="242"/>
      <c r="AP14" s="242"/>
      <c r="AQ14" s="243"/>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1" t="s">
        <v>441</v>
      </c>
      <c r="Q15" s="242"/>
      <c r="R15" s="242"/>
      <c r="S15" s="242"/>
      <c r="T15" s="242"/>
      <c r="U15" s="242"/>
      <c r="V15" s="243"/>
      <c r="W15" s="241" t="s">
        <v>441</v>
      </c>
      <c r="X15" s="242"/>
      <c r="Y15" s="242"/>
      <c r="Z15" s="242"/>
      <c r="AA15" s="242"/>
      <c r="AB15" s="242"/>
      <c r="AC15" s="243"/>
      <c r="AD15" s="241" t="s">
        <v>441</v>
      </c>
      <c r="AE15" s="242"/>
      <c r="AF15" s="242"/>
      <c r="AG15" s="242"/>
      <c r="AH15" s="242"/>
      <c r="AI15" s="242"/>
      <c r="AJ15" s="243"/>
      <c r="AK15" s="241" t="s">
        <v>441</v>
      </c>
      <c r="AL15" s="242"/>
      <c r="AM15" s="242"/>
      <c r="AN15" s="242"/>
      <c r="AO15" s="242"/>
      <c r="AP15" s="242"/>
      <c r="AQ15" s="243"/>
      <c r="AR15" s="241"/>
      <c r="AS15" s="242"/>
      <c r="AT15" s="242"/>
      <c r="AU15" s="242"/>
      <c r="AV15" s="242"/>
      <c r="AW15" s="242"/>
      <c r="AX15" s="641"/>
    </row>
    <row r="16" spans="1:50" ht="21" customHeight="1">
      <c r="A16" s="586"/>
      <c r="B16" s="587"/>
      <c r="C16" s="587"/>
      <c r="D16" s="587"/>
      <c r="E16" s="587"/>
      <c r="F16" s="588"/>
      <c r="G16" s="576"/>
      <c r="H16" s="577"/>
      <c r="I16" s="559" t="s">
        <v>59</v>
      </c>
      <c r="J16" s="560"/>
      <c r="K16" s="560"/>
      <c r="L16" s="560"/>
      <c r="M16" s="560"/>
      <c r="N16" s="560"/>
      <c r="O16" s="561"/>
      <c r="P16" s="241" t="s">
        <v>391</v>
      </c>
      <c r="Q16" s="242"/>
      <c r="R16" s="242"/>
      <c r="S16" s="242"/>
      <c r="T16" s="242"/>
      <c r="U16" s="242"/>
      <c r="V16" s="243"/>
      <c r="W16" s="241" t="s">
        <v>441</v>
      </c>
      <c r="X16" s="242"/>
      <c r="Y16" s="242"/>
      <c r="Z16" s="242"/>
      <c r="AA16" s="242"/>
      <c r="AB16" s="242"/>
      <c r="AC16" s="243"/>
      <c r="AD16" s="241" t="s">
        <v>441</v>
      </c>
      <c r="AE16" s="242"/>
      <c r="AF16" s="242"/>
      <c r="AG16" s="242"/>
      <c r="AH16" s="242"/>
      <c r="AI16" s="242"/>
      <c r="AJ16" s="243"/>
      <c r="AK16" s="241" t="s">
        <v>441</v>
      </c>
      <c r="AL16" s="242"/>
      <c r="AM16" s="242"/>
      <c r="AN16" s="242"/>
      <c r="AO16" s="242"/>
      <c r="AP16" s="242"/>
      <c r="AQ16" s="243"/>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1" t="s">
        <v>391</v>
      </c>
      <c r="Q17" s="242"/>
      <c r="R17" s="242"/>
      <c r="S17" s="242"/>
      <c r="T17" s="242"/>
      <c r="U17" s="242"/>
      <c r="V17" s="243"/>
      <c r="W17" s="241" t="s">
        <v>441</v>
      </c>
      <c r="X17" s="242"/>
      <c r="Y17" s="242"/>
      <c r="Z17" s="242"/>
      <c r="AA17" s="242"/>
      <c r="AB17" s="242"/>
      <c r="AC17" s="243"/>
      <c r="AD17" s="241" t="s">
        <v>441</v>
      </c>
      <c r="AE17" s="242"/>
      <c r="AF17" s="242"/>
      <c r="AG17" s="242"/>
      <c r="AH17" s="242"/>
      <c r="AI17" s="242"/>
      <c r="AJ17" s="243"/>
      <c r="AK17" s="241" t="s">
        <v>441</v>
      </c>
      <c r="AL17" s="242"/>
      <c r="AM17" s="242"/>
      <c r="AN17" s="242"/>
      <c r="AO17" s="242"/>
      <c r="AP17" s="242"/>
      <c r="AQ17" s="243"/>
      <c r="AR17" s="797"/>
      <c r="AS17" s="797"/>
      <c r="AT17" s="797"/>
      <c r="AU17" s="797"/>
      <c r="AV17" s="797"/>
      <c r="AW17" s="797"/>
      <c r="AX17" s="798"/>
    </row>
    <row r="18" spans="1:50" ht="24.75" customHeight="1">
      <c r="A18" s="586"/>
      <c r="B18" s="587"/>
      <c r="C18" s="587"/>
      <c r="D18" s="587"/>
      <c r="E18" s="587"/>
      <c r="F18" s="588"/>
      <c r="G18" s="578"/>
      <c r="H18" s="579"/>
      <c r="I18" s="565" t="s">
        <v>22</v>
      </c>
      <c r="J18" s="566"/>
      <c r="K18" s="566"/>
      <c r="L18" s="566"/>
      <c r="M18" s="566"/>
      <c r="N18" s="566"/>
      <c r="O18" s="567"/>
      <c r="P18" s="723">
        <f>SUM(P13:V17)</f>
        <v>0</v>
      </c>
      <c r="Q18" s="724"/>
      <c r="R18" s="724"/>
      <c r="S18" s="724"/>
      <c r="T18" s="724"/>
      <c r="U18" s="724"/>
      <c r="V18" s="725"/>
      <c r="W18" s="723">
        <f>SUM(W13:AC17)</f>
        <v>0</v>
      </c>
      <c r="X18" s="724"/>
      <c r="Y18" s="724"/>
      <c r="Z18" s="724"/>
      <c r="AA18" s="724"/>
      <c r="AB18" s="724"/>
      <c r="AC18" s="725"/>
      <c r="AD18" s="723">
        <f>SUM(AD13:AJ17)</f>
        <v>0</v>
      </c>
      <c r="AE18" s="724"/>
      <c r="AF18" s="724"/>
      <c r="AG18" s="724"/>
      <c r="AH18" s="724"/>
      <c r="AI18" s="724"/>
      <c r="AJ18" s="725"/>
      <c r="AK18" s="723">
        <f>SUM(AK13:AQ17)</f>
        <v>80033</v>
      </c>
      <c r="AL18" s="724"/>
      <c r="AM18" s="724"/>
      <c r="AN18" s="724"/>
      <c r="AO18" s="724"/>
      <c r="AP18" s="724"/>
      <c r="AQ18" s="725"/>
      <c r="AR18" s="723">
        <f>SUM(AR13:AX17)</f>
        <v>0</v>
      </c>
      <c r="AS18" s="724"/>
      <c r="AT18" s="724"/>
      <c r="AU18" s="724"/>
      <c r="AV18" s="724"/>
      <c r="AW18" s="724"/>
      <c r="AX18" s="726"/>
    </row>
    <row r="19" spans="1:50" ht="24.75" customHeight="1">
      <c r="A19" s="586"/>
      <c r="B19" s="587"/>
      <c r="C19" s="587"/>
      <c r="D19" s="587"/>
      <c r="E19" s="587"/>
      <c r="F19" s="588"/>
      <c r="G19" s="721" t="s">
        <v>10</v>
      </c>
      <c r="H19" s="722"/>
      <c r="I19" s="722"/>
      <c r="J19" s="722"/>
      <c r="K19" s="722"/>
      <c r="L19" s="722"/>
      <c r="M19" s="722"/>
      <c r="N19" s="722"/>
      <c r="O19" s="722"/>
      <c r="P19" s="241" t="s">
        <v>441</v>
      </c>
      <c r="Q19" s="242"/>
      <c r="R19" s="242"/>
      <c r="S19" s="242"/>
      <c r="T19" s="242"/>
      <c r="U19" s="242"/>
      <c r="V19" s="243"/>
      <c r="W19" s="241" t="s">
        <v>441</v>
      </c>
      <c r="X19" s="242"/>
      <c r="Y19" s="242"/>
      <c r="Z19" s="242"/>
      <c r="AA19" s="242"/>
      <c r="AB19" s="242"/>
      <c r="AC19" s="243"/>
      <c r="AD19" s="241" t="s">
        <v>441</v>
      </c>
      <c r="AE19" s="242"/>
      <c r="AF19" s="242"/>
      <c r="AG19" s="242"/>
      <c r="AH19" s="242"/>
      <c r="AI19" s="242"/>
      <c r="AJ19" s="243"/>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21" t="s">
        <v>11</v>
      </c>
      <c r="H20" s="722"/>
      <c r="I20" s="722"/>
      <c r="J20" s="722"/>
      <c r="K20" s="722"/>
      <c r="L20" s="722"/>
      <c r="M20" s="722"/>
      <c r="N20" s="722"/>
      <c r="O20" s="722"/>
      <c r="P20" s="727" t="str">
        <f>IF(P18=0,"-",P19/P18)</f>
        <v>-</v>
      </c>
      <c r="Q20" s="727"/>
      <c r="R20" s="727"/>
      <c r="S20" s="727"/>
      <c r="T20" s="727"/>
      <c r="U20" s="727"/>
      <c r="V20" s="727"/>
      <c r="W20" s="727" t="str">
        <f>IF(W18=0,"-",W19/W18)</f>
        <v>-</v>
      </c>
      <c r="X20" s="727"/>
      <c r="Y20" s="727"/>
      <c r="Z20" s="727"/>
      <c r="AA20" s="727"/>
      <c r="AB20" s="727"/>
      <c r="AC20" s="727"/>
      <c r="AD20" s="727" t="str">
        <f>IF(AD18=0,"-",AD19/AD18)</f>
        <v>-</v>
      </c>
      <c r="AE20" s="727"/>
      <c r="AF20" s="727"/>
      <c r="AG20" s="727"/>
      <c r="AH20" s="727"/>
      <c r="AI20" s="727"/>
      <c r="AJ20" s="727"/>
      <c r="AK20" s="563"/>
      <c r="AL20" s="563"/>
      <c r="AM20" s="563"/>
      <c r="AN20" s="563"/>
      <c r="AO20" s="563"/>
      <c r="AP20" s="563"/>
      <c r="AQ20" s="562"/>
      <c r="AR20" s="562"/>
      <c r="AS20" s="562"/>
      <c r="AT20" s="562"/>
      <c r="AU20" s="563"/>
      <c r="AV20" s="563"/>
      <c r="AW20" s="563"/>
      <c r="AX20" s="564"/>
    </row>
    <row r="21" spans="1:50" ht="18.75" customHeight="1">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3" t="s">
        <v>325</v>
      </c>
      <c r="AF21" s="603"/>
      <c r="AG21" s="603"/>
      <c r="AH21" s="603"/>
      <c r="AI21" s="603" t="s">
        <v>326</v>
      </c>
      <c r="AJ21" s="603"/>
      <c r="AK21" s="603"/>
      <c r="AL21" s="603"/>
      <c r="AM21" s="603" t="s">
        <v>327</v>
      </c>
      <c r="AN21" s="603"/>
      <c r="AO21" s="603"/>
      <c r="AP21" s="271"/>
      <c r="AQ21" s="132" t="s">
        <v>323</v>
      </c>
      <c r="AR21" s="135"/>
      <c r="AS21" s="135"/>
      <c r="AT21" s="136"/>
      <c r="AU21" s="343" t="s">
        <v>262</v>
      </c>
      <c r="AV21" s="343"/>
      <c r="AW21" s="343"/>
      <c r="AX21" s="796"/>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4"/>
      <c r="AF22" s="604"/>
      <c r="AG22" s="604"/>
      <c r="AH22" s="604"/>
      <c r="AI22" s="604"/>
      <c r="AJ22" s="604"/>
      <c r="AK22" s="604"/>
      <c r="AL22" s="604"/>
      <c r="AM22" s="604"/>
      <c r="AN22" s="604"/>
      <c r="AO22" s="604"/>
      <c r="AP22" s="274"/>
      <c r="AQ22" s="188" t="s">
        <v>441</v>
      </c>
      <c r="AR22" s="137"/>
      <c r="AS22" s="138" t="s">
        <v>324</v>
      </c>
      <c r="AT22" s="139"/>
      <c r="AU22" s="260">
        <v>29</v>
      </c>
      <c r="AV22" s="260"/>
      <c r="AW22" s="258" t="s">
        <v>310</v>
      </c>
      <c r="AX22" s="259"/>
    </row>
    <row r="23" spans="1:50" ht="22.5" customHeight="1">
      <c r="A23" s="264"/>
      <c r="B23" s="262"/>
      <c r="C23" s="262"/>
      <c r="D23" s="262"/>
      <c r="E23" s="262"/>
      <c r="F23" s="263"/>
      <c r="G23" s="384" t="s">
        <v>454</v>
      </c>
      <c r="H23" s="385"/>
      <c r="I23" s="385"/>
      <c r="J23" s="385"/>
      <c r="K23" s="385"/>
      <c r="L23" s="385"/>
      <c r="M23" s="385"/>
      <c r="N23" s="385"/>
      <c r="O23" s="386"/>
      <c r="P23" s="97" t="s">
        <v>455</v>
      </c>
      <c r="Q23" s="97"/>
      <c r="R23" s="97"/>
      <c r="S23" s="97"/>
      <c r="T23" s="97"/>
      <c r="U23" s="97"/>
      <c r="V23" s="97"/>
      <c r="W23" s="97"/>
      <c r="X23" s="117"/>
      <c r="Y23" s="360" t="s">
        <v>14</v>
      </c>
      <c r="Z23" s="361"/>
      <c r="AA23" s="362"/>
      <c r="AB23" s="310" t="s">
        <v>468</v>
      </c>
      <c r="AC23" s="310"/>
      <c r="AD23" s="310"/>
      <c r="AE23" s="376" t="s">
        <v>441</v>
      </c>
      <c r="AF23" s="347"/>
      <c r="AG23" s="347"/>
      <c r="AH23" s="347"/>
      <c r="AI23" s="376" t="s">
        <v>441</v>
      </c>
      <c r="AJ23" s="347"/>
      <c r="AK23" s="347"/>
      <c r="AL23" s="347"/>
      <c r="AM23" s="376" t="s">
        <v>441</v>
      </c>
      <c r="AN23" s="347"/>
      <c r="AO23" s="347"/>
      <c r="AP23" s="347"/>
      <c r="AQ23" s="256" t="s">
        <v>441</v>
      </c>
      <c r="AR23" s="194"/>
      <c r="AS23" s="194"/>
      <c r="AT23" s="257"/>
      <c r="AU23" s="347" t="s">
        <v>441</v>
      </c>
      <c r="AV23" s="347"/>
      <c r="AW23" s="347"/>
      <c r="AX23" s="348"/>
    </row>
    <row r="24" spans="1:50" ht="22.5" customHeight="1">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468</v>
      </c>
      <c r="AC24" s="355"/>
      <c r="AD24" s="355"/>
      <c r="AE24" s="376" t="s">
        <v>441</v>
      </c>
      <c r="AF24" s="347"/>
      <c r="AG24" s="347"/>
      <c r="AH24" s="347"/>
      <c r="AI24" s="376" t="s">
        <v>441</v>
      </c>
      <c r="AJ24" s="347"/>
      <c r="AK24" s="347"/>
      <c r="AL24" s="347"/>
      <c r="AM24" s="376" t="s">
        <v>441</v>
      </c>
      <c r="AN24" s="347"/>
      <c r="AO24" s="347"/>
      <c r="AP24" s="347"/>
      <c r="AQ24" s="256" t="s">
        <v>441</v>
      </c>
      <c r="AR24" s="194"/>
      <c r="AS24" s="194"/>
      <c r="AT24" s="257"/>
      <c r="AU24" s="347">
        <v>46.5</v>
      </c>
      <c r="AV24" s="347"/>
      <c r="AW24" s="347"/>
      <c r="AX24" s="348"/>
    </row>
    <row r="25" spans="1:50" ht="22.5" customHeight="1">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441</v>
      </c>
      <c r="AF25" s="347"/>
      <c r="AG25" s="347"/>
      <c r="AH25" s="347"/>
      <c r="AI25" s="376" t="s">
        <v>441</v>
      </c>
      <c r="AJ25" s="347"/>
      <c r="AK25" s="347"/>
      <c r="AL25" s="347"/>
      <c r="AM25" s="376" t="s">
        <v>441</v>
      </c>
      <c r="AN25" s="347"/>
      <c r="AO25" s="347"/>
      <c r="AP25" s="347"/>
      <c r="AQ25" s="256" t="s">
        <v>441</v>
      </c>
      <c r="AR25" s="194"/>
      <c r="AS25" s="194"/>
      <c r="AT25" s="257"/>
      <c r="AU25" s="347" t="s">
        <v>441</v>
      </c>
      <c r="AV25" s="347"/>
      <c r="AW25" s="347"/>
      <c r="AX25" s="348"/>
    </row>
    <row r="26" spans="1:50" ht="18.75" customHeight="1">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3" t="s">
        <v>325</v>
      </c>
      <c r="AF26" s="603"/>
      <c r="AG26" s="603"/>
      <c r="AH26" s="603"/>
      <c r="AI26" s="603" t="s">
        <v>326</v>
      </c>
      <c r="AJ26" s="603"/>
      <c r="AK26" s="603"/>
      <c r="AL26" s="603"/>
      <c r="AM26" s="603" t="s">
        <v>327</v>
      </c>
      <c r="AN26" s="603"/>
      <c r="AO26" s="603"/>
      <c r="AP26" s="271"/>
      <c r="AQ26" s="132" t="s">
        <v>323</v>
      </c>
      <c r="AR26" s="135"/>
      <c r="AS26" s="135"/>
      <c r="AT26" s="136"/>
      <c r="AU26" s="791" t="s">
        <v>262</v>
      </c>
      <c r="AV26" s="791"/>
      <c r="AW26" s="791"/>
      <c r="AX26" s="792"/>
    </row>
    <row r="27" spans="1:50" ht="18.75" customHeight="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4"/>
      <c r="AF27" s="604"/>
      <c r="AG27" s="604"/>
      <c r="AH27" s="604"/>
      <c r="AI27" s="604"/>
      <c r="AJ27" s="604"/>
      <c r="AK27" s="604"/>
      <c r="AL27" s="604"/>
      <c r="AM27" s="604"/>
      <c r="AN27" s="604"/>
      <c r="AO27" s="604"/>
      <c r="AP27" s="274"/>
      <c r="AQ27" s="188"/>
      <c r="AR27" s="137"/>
      <c r="AS27" s="138" t="s">
        <v>324</v>
      </c>
      <c r="AT27" s="139"/>
      <c r="AU27" s="260">
        <v>29</v>
      </c>
      <c r="AV27" s="260"/>
      <c r="AW27" s="258" t="s">
        <v>310</v>
      </c>
      <c r="AX27" s="259"/>
    </row>
    <row r="28" spans="1:50" ht="22.5" customHeight="1">
      <c r="A28" s="264"/>
      <c r="B28" s="262"/>
      <c r="C28" s="262"/>
      <c r="D28" s="262"/>
      <c r="E28" s="262"/>
      <c r="F28" s="263"/>
      <c r="G28" s="384" t="s">
        <v>456</v>
      </c>
      <c r="H28" s="385"/>
      <c r="I28" s="385"/>
      <c r="J28" s="385"/>
      <c r="K28" s="385"/>
      <c r="L28" s="385"/>
      <c r="M28" s="385"/>
      <c r="N28" s="385"/>
      <c r="O28" s="386"/>
      <c r="P28" s="97" t="s">
        <v>457</v>
      </c>
      <c r="Q28" s="97"/>
      <c r="R28" s="97"/>
      <c r="S28" s="97"/>
      <c r="T28" s="97"/>
      <c r="U28" s="97"/>
      <c r="V28" s="97"/>
      <c r="W28" s="97"/>
      <c r="X28" s="117"/>
      <c r="Y28" s="360" t="s">
        <v>14</v>
      </c>
      <c r="Z28" s="361"/>
      <c r="AA28" s="362"/>
      <c r="AB28" s="310" t="s">
        <v>467</v>
      </c>
      <c r="AC28" s="310"/>
      <c r="AD28" s="310"/>
      <c r="AE28" s="376" t="s">
        <v>458</v>
      </c>
      <c r="AF28" s="347"/>
      <c r="AG28" s="347"/>
      <c r="AH28" s="347"/>
      <c r="AI28" s="376" t="s">
        <v>458</v>
      </c>
      <c r="AJ28" s="347"/>
      <c r="AK28" s="347"/>
      <c r="AL28" s="347"/>
      <c r="AM28" s="376" t="s">
        <v>458</v>
      </c>
      <c r="AN28" s="347"/>
      <c r="AO28" s="347"/>
      <c r="AP28" s="347"/>
      <c r="AQ28" s="256" t="s">
        <v>458</v>
      </c>
      <c r="AR28" s="194"/>
      <c r="AS28" s="194"/>
      <c r="AT28" s="257"/>
      <c r="AU28" s="347" t="s">
        <v>458</v>
      </c>
      <c r="AV28" s="347"/>
      <c r="AW28" s="347"/>
      <c r="AX28" s="348"/>
    </row>
    <row r="29" spans="1:50" ht="22.5" customHeight="1">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468</v>
      </c>
      <c r="AC29" s="355"/>
      <c r="AD29" s="355"/>
      <c r="AE29" s="376" t="s">
        <v>459</v>
      </c>
      <c r="AF29" s="347"/>
      <c r="AG29" s="347"/>
      <c r="AH29" s="347"/>
      <c r="AI29" s="376" t="s">
        <v>459</v>
      </c>
      <c r="AJ29" s="347"/>
      <c r="AK29" s="347"/>
      <c r="AL29" s="347"/>
      <c r="AM29" s="376" t="s">
        <v>459</v>
      </c>
      <c r="AN29" s="347"/>
      <c r="AO29" s="347"/>
      <c r="AP29" s="347"/>
      <c r="AQ29" s="256" t="s">
        <v>459</v>
      </c>
      <c r="AR29" s="194"/>
      <c r="AS29" s="194"/>
      <c r="AT29" s="257"/>
      <c r="AU29" s="347">
        <v>16.1</v>
      </c>
      <c r="AV29" s="347"/>
      <c r="AW29" s="347"/>
      <c r="AX29" s="348"/>
    </row>
    <row r="30" spans="1:50" ht="22.5" customHeight="1">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459</v>
      </c>
      <c r="AF30" s="347"/>
      <c r="AG30" s="347"/>
      <c r="AH30" s="347"/>
      <c r="AI30" s="376" t="s">
        <v>459</v>
      </c>
      <c r="AJ30" s="347"/>
      <c r="AK30" s="347"/>
      <c r="AL30" s="347"/>
      <c r="AM30" s="376" t="s">
        <v>459</v>
      </c>
      <c r="AN30" s="347"/>
      <c r="AO30" s="347"/>
      <c r="AP30" s="347"/>
      <c r="AQ30" s="256" t="s">
        <v>459</v>
      </c>
      <c r="AR30" s="194"/>
      <c r="AS30" s="194"/>
      <c r="AT30" s="257"/>
      <c r="AU30" s="347" t="s">
        <v>459</v>
      </c>
      <c r="AV30" s="347"/>
      <c r="AW30" s="347"/>
      <c r="AX30" s="348"/>
    </row>
    <row r="31" spans="1:50" ht="18.75" customHeight="1" hidden="1">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3" t="s">
        <v>325</v>
      </c>
      <c r="AF31" s="603"/>
      <c r="AG31" s="603"/>
      <c r="AH31" s="603"/>
      <c r="AI31" s="603" t="s">
        <v>326</v>
      </c>
      <c r="AJ31" s="603"/>
      <c r="AK31" s="603"/>
      <c r="AL31" s="603"/>
      <c r="AM31" s="603" t="s">
        <v>327</v>
      </c>
      <c r="AN31" s="603"/>
      <c r="AO31" s="603"/>
      <c r="AP31" s="271"/>
      <c r="AQ31" s="132" t="s">
        <v>323</v>
      </c>
      <c r="AR31" s="135"/>
      <c r="AS31" s="135"/>
      <c r="AT31" s="136"/>
      <c r="AU31" s="791" t="s">
        <v>262</v>
      </c>
      <c r="AV31" s="791"/>
      <c r="AW31" s="791"/>
      <c r="AX31" s="792"/>
    </row>
    <row r="32" spans="1:50" ht="18.75" customHeight="1" hidden="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4"/>
      <c r="AF32" s="604"/>
      <c r="AG32" s="604"/>
      <c r="AH32" s="604"/>
      <c r="AI32" s="604"/>
      <c r="AJ32" s="604"/>
      <c r="AK32" s="604"/>
      <c r="AL32" s="604"/>
      <c r="AM32" s="604"/>
      <c r="AN32" s="604"/>
      <c r="AO32" s="604"/>
      <c r="AP32" s="274"/>
      <c r="AQ32" s="188"/>
      <c r="AR32" s="137"/>
      <c r="AS32" s="138" t="s">
        <v>324</v>
      </c>
      <c r="AT32" s="139"/>
      <c r="AU32" s="260"/>
      <c r="AV32" s="260"/>
      <c r="AW32" s="258" t="s">
        <v>310</v>
      </c>
      <c r="AX32" s="259"/>
    </row>
    <row r="33" spans="1:50" ht="22.5" customHeight="1" hidden="1">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customHeight="1" hidden="1">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customHeight="1" hidden="1">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customHeight="1" hidden="1">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3" t="s">
        <v>325</v>
      </c>
      <c r="AF36" s="603"/>
      <c r="AG36" s="603"/>
      <c r="AH36" s="603"/>
      <c r="AI36" s="603" t="s">
        <v>326</v>
      </c>
      <c r="AJ36" s="603"/>
      <c r="AK36" s="603"/>
      <c r="AL36" s="603"/>
      <c r="AM36" s="603" t="s">
        <v>327</v>
      </c>
      <c r="AN36" s="603"/>
      <c r="AO36" s="603"/>
      <c r="AP36" s="271"/>
      <c r="AQ36" s="132" t="s">
        <v>323</v>
      </c>
      <c r="AR36" s="135"/>
      <c r="AS36" s="135"/>
      <c r="AT36" s="136"/>
      <c r="AU36" s="791" t="s">
        <v>262</v>
      </c>
      <c r="AV36" s="791"/>
      <c r="AW36" s="791"/>
      <c r="AX36" s="792"/>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4"/>
      <c r="AF37" s="604"/>
      <c r="AG37" s="604"/>
      <c r="AH37" s="604"/>
      <c r="AI37" s="604"/>
      <c r="AJ37" s="604"/>
      <c r="AK37" s="604"/>
      <c r="AL37" s="604"/>
      <c r="AM37" s="604"/>
      <c r="AN37" s="604"/>
      <c r="AO37" s="604"/>
      <c r="AP37" s="274"/>
      <c r="AQ37" s="188"/>
      <c r="AR37" s="137"/>
      <c r="AS37" s="138" t="s">
        <v>324</v>
      </c>
      <c r="AT37" s="139"/>
      <c r="AU37" s="260"/>
      <c r="AV37" s="260"/>
      <c r="AW37" s="258" t="s">
        <v>310</v>
      </c>
      <c r="AX37" s="259"/>
    </row>
    <row r="38" spans="1:50" ht="22.5" customHeight="1" hidden="1">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customHeight="1" hidden="1">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customHeight="1" hidden="1">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customHeight="1" hidden="1">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3" t="s">
        <v>325</v>
      </c>
      <c r="AF41" s="603"/>
      <c r="AG41" s="603"/>
      <c r="AH41" s="603"/>
      <c r="AI41" s="603" t="s">
        <v>326</v>
      </c>
      <c r="AJ41" s="603"/>
      <c r="AK41" s="603"/>
      <c r="AL41" s="603"/>
      <c r="AM41" s="603" t="s">
        <v>327</v>
      </c>
      <c r="AN41" s="603"/>
      <c r="AO41" s="603"/>
      <c r="AP41" s="271"/>
      <c r="AQ41" s="132" t="s">
        <v>323</v>
      </c>
      <c r="AR41" s="135"/>
      <c r="AS41" s="135"/>
      <c r="AT41" s="136"/>
      <c r="AU41" s="791" t="s">
        <v>262</v>
      </c>
      <c r="AV41" s="791"/>
      <c r="AW41" s="791"/>
      <c r="AX41" s="792"/>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4"/>
      <c r="AF42" s="604"/>
      <c r="AG42" s="604"/>
      <c r="AH42" s="604"/>
      <c r="AI42" s="604"/>
      <c r="AJ42" s="604"/>
      <c r="AK42" s="604"/>
      <c r="AL42" s="604"/>
      <c r="AM42" s="604"/>
      <c r="AN42" s="604"/>
      <c r="AO42" s="604"/>
      <c r="AP42" s="274"/>
      <c r="AQ42" s="188"/>
      <c r="AR42" s="137"/>
      <c r="AS42" s="138" t="s">
        <v>324</v>
      </c>
      <c r="AT42" s="139"/>
      <c r="AU42" s="260"/>
      <c r="AV42" s="260"/>
      <c r="AW42" s="258" t="s">
        <v>310</v>
      </c>
      <c r="AX42" s="259"/>
    </row>
    <row r="43" spans="1:50" ht="22.5" customHeight="1" hidden="1">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customHeight="1" hidden="1">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customHeight="1" hidden="1">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9" t="s">
        <v>16</v>
      </c>
      <c r="AC45" s="729"/>
      <c r="AD45" s="729"/>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hidden="1">
      <c r="A46" s="336" t="s">
        <v>410</v>
      </c>
      <c r="B46" s="337"/>
      <c r="C46" s="337"/>
      <c r="D46" s="337"/>
      <c r="E46" s="337"/>
      <c r="F46" s="338"/>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39"/>
      <c r="B47" s="340"/>
      <c r="C47" s="340"/>
      <c r="D47" s="340"/>
      <c r="E47" s="340"/>
      <c r="F47" s="341"/>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customHeight="1" hidden="1">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customHeight="1" hidden="1">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9"/>
      <c r="AF50" s="810"/>
      <c r="AG50" s="810"/>
      <c r="AH50" s="810"/>
      <c r="AI50" s="809"/>
      <c r="AJ50" s="810"/>
      <c r="AK50" s="810"/>
      <c r="AL50" s="810"/>
      <c r="AM50" s="809"/>
      <c r="AN50" s="810"/>
      <c r="AO50" s="810"/>
      <c r="AP50" s="810"/>
      <c r="AQ50" s="256"/>
      <c r="AR50" s="194"/>
      <c r="AS50" s="194"/>
      <c r="AT50" s="257"/>
      <c r="AU50" s="347"/>
      <c r="AV50" s="347"/>
      <c r="AW50" s="347"/>
      <c r="AX50" s="348"/>
    </row>
    <row r="51" spans="1:50" ht="57" customHeight="1" hidden="1">
      <c r="A51" s="78" t="s">
        <v>434</v>
      </c>
      <c r="B51" s="79"/>
      <c r="C51" s="79"/>
      <c r="D51" s="79"/>
      <c r="E51" s="76" t="s">
        <v>428</v>
      </c>
      <c r="F51" s="77"/>
      <c r="G51" s="50" t="s">
        <v>340</v>
      </c>
      <c r="H51" s="381"/>
      <c r="I51" s="382"/>
      <c r="J51" s="382"/>
      <c r="K51" s="382"/>
      <c r="L51" s="382"/>
      <c r="M51" s="382"/>
      <c r="N51" s="382"/>
      <c r="O51" s="383"/>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thickBot="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hidden="1">
      <c r="A53" s="710"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10"/>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hidden="1">
      <c r="A55" s="710"/>
      <c r="B55" s="356"/>
      <c r="C55" s="290"/>
      <c r="D55" s="290"/>
      <c r="E55" s="290"/>
      <c r="F55" s="291"/>
      <c r="G55" s="519"/>
      <c r="H55" s="519"/>
      <c r="I55" s="519"/>
      <c r="J55" s="519"/>
      <c r="K55" s="519"/>
      <c r="L55" s="519"/>
      <c r="M55" s="519"/>
      <c r="N55" s="519"/>
      <c r="O55" s="519"/>
      <c r="P55" s="519"/>
      <c r="Q55" s="519"/>
      <c r="R55" s="519"/>
      <c r="S55" s="519"/>
      <c r="T55" s="519"/>
      <c r="U55" s="519"/>
      <c r="V55" s="519"/>
      <c r="W55" s="519"/>
      <c r="X55" s="519"/>
      <c r="Y55" s="519"/>
      <c r="Z55" s="519"/>
      <c r="AA55" s="520"/>
      <c r="AB55" s="803"/>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4"/>
    </row>
    <row r="56" spans="1:50" ht="22.5" customHeight="1" hidden="1">
      <c r="A56" s="710"/>
      <c r="B56" s="356"/>
      <c r="C56" s="290"/>
      <c r="D56" s="290"/>
      <c r="E56" s="290"/>
      <c r="F56" s="291"/>
      <c r="G56" s="521"/>
      <c r="H56" s="521"/>
      <c r="I56" s="521"/>
      <c r="J56" s="521"/>
      <c r="K56" s="521"/>
      <c r="L56" s="521"/>
      <c r="M56" s="521"/>
      <c r="N56" s="521"/>
      <c r="O56" s="521"/>
      <c r="P56" s="521"/>
      <c r="Q56" s="521"/>
      <c r="R56" s="521"/>
      <c r="S56" s="521"/>
      <c r="T56" s="521"/>
      <c r="U56" s="521"/>
      <c r="V56" s="521"/>
      <c r="W56" s="521"/>
      <c r="X56" s="521"/>
      <c r="Y56" s="521"/>
      <c r="Z56" s="521"/>
      <c r="AA56" s="522"/>
      <c r="AB56" s="805"/>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6"/>
    </row>
    <row r="57" spans="1:50" ht="22.5" customHeight="1" hidden="1">
      <c r="A57" s="710"/>
      <c r="B57" s="357"/>
      <c r="C57" s="358"/>
      <c r="D57" s="358"/>
      <c r="E57" s="358"/>
      <c r="F57" s="359"/>
      <c r="G57" s="523"/>
      <c r="H57" s="523"/>
      <c r="I57" s="523"/>
      <c r="J57" s="523"/>
      <c r="K57" s="523"/>
      <c r="L57" s="523"/>
      <c r="M57" s="523"/>
      <c r="N57" s="523"/>
      <c r="O57" s="523"/>
      <c r="P57" s="523"/>
      <c r="Q57" s="523"/>
      <c r="R57" s="523"/>
      <c r="S57" s="523"/>
      <c r="T57" s="523"/>
      <c r="U57" s="523"/>
      <c r="V57" s="523"/>
      <c r="W57" s="523"/>
      <c r="X57" s="523"/>
      <c r="Y57" s="523"/>
      <c r="Z57" s="523"/>
      <c r="AA57" s="524"/>
      <c r="AB57" s="807"/>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8"/>
    </row>
    <row r="58" spans="1:50" ht="18.75" customHeight="1" hidden="1">
      <c r="A58" s="710"/>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3" t="s">
        <v>325</v>
      </c>
      <c r="AF58" s="603"/>
      <c r="AG58" s="603"/>
      <c r="AH58" s="603"/>
      <c r="AI58" s="603" t="s">
        <v>326</v>
      </c>
      <c r="AJ58" s="603"/>
      <c r="AK58" s="603"/>
      <c r="AL58" s="603"/>
      <c r="AM58" s="603" t="s">
        <v>327</v>
      </c>
      <c r="AN58" s="603"/>
      <c r="AO58" s="603"/>
      <c r="AP58" s="271"/>
      <c r="AQ58" s="132" t="s">
        <v>323</v>
      </c>
      <c r="AR58" s="135"/>
      <c r="AS58" s="135"/>
      <c r="AT58" s="136"/>
      <c r="AU58" s="791" t="s">
        <v>262</v>
      </c>
      <c r="AV58" s="791"/>
      <c r="AW58" s="791"/>
      <c r="AX58" s="792"/>
    </row>
    <row r="59" spans="1:50" ht="18.75" customHeight="1" hidden="1">
      <c r="A59" s="710"/>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4"/>
      <c r="AF59" s="604"/>
      <c r="AG59" s="604"/>
      <c r="AH59" s="604"/>
      <c r="AI59" s="604"/>
      <c r="AJ59" s="604"/>
      <c r="AK59" s="604"/>
      <c r="AL59" s="604"/>
      <c r="AM59" s="604"/>
      <c r="AN59" s="604"/>
      <c r="AO59" s="604"/>
      <c r="AP59" s="274"/>
      <c r="AQ59" s="397"/>
      <c r="AR59" s="260"/>
      <c r="AS59" s="138" t="s">
        <v>324</v>
      </c>
      <c r="AT59" s="139"/>
      <c r="AU59" s="260"/>
      <c r="AV59" s="260"/>
      <c r="AW59" s="258" t="s">
        <v>310</v>
      </c>
      <c r="AX59" s="259"/>
    </row>
    <row r="60" spans="1:50" ht="22.5" customHeight="1" hidden="1">
      <c r="A60" s="710"/>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customHeight="1" hidden="1">
      <c r="A61" s="710"/>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customHeight="1" hidden="1" thickBot="1">
      <c r="A62" s="710"/>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customHeight="1" hidden="1">
      <c r="A63" s="710"/>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3" t="s">
        <v>325</v>
      </c>
      <c r="AF63" s="603"/>
      <c r="AG63" s="603"/>
      <c r="AH63" s="603"/>
      <c r="AI63" s="603" t="s">
        <v>326</v>
      </c>
      <c r="AJ63" s="603"/>
      <c r="AK63" s="603"/>
      <c r="AL63" s="603"/>
      <c r="AM63" s="603" t="s">
        <v>327</v>
      </c>
      <c r="AN63" s="603"/>
      <c r="AO63" s="603"/>
      <c r="AP63" s="271"/>
      <c r="AQ63" s="132" t="s">
        <v>323</v>
      </c>
      <c r="AR63" s="135"/>
      <c r="AS63" s="135"/>
      <c r="AT63" s="136"/>
      <c r="AU63" s="791" t="s">
        <v>262</v>
      </c>
      <c r="AV63" s="791"/>
      <c r="AW63" s="791"/>
      <c r="AX63" s="792"/>
    </row>
    <row r="64" spans="1:50" ht="18.75" customHeight="1" hidden="1">
      <c r="A64" s="710"/>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4"/>
      <c r="AF64" s="604"/>
      <c r="AG64" s="604"/>
      <c r="AH64" s="604"/>
      <c r="AI64" s="604"/>
      <c r="AJ64" s="604"/>
      <c r="AK64" s="604"/>
      <c r="AL64" s="604"/>
      <c r="AM64" s="604"/>
      <c r="AN64" s="604"/>
      <c r="AO64" s="604"/>
      <c r="AP64" s="274"/>
      <c r="AQ64" s="397"/>
      <c r="AR64" s="260"/>
      <c r="AS64" s="138" t="s">
        <v>324</v>
      </c>
      <c r="AT64" s="139"/>
      <c r="AU64" s="260"/>
      <c r="AV64" s="260"/>
      <c r="AW64" s="258" t="s">
        <v>310</v>
      </c>
      <c r="AX64" s="259"/>
    </row>
    <row r="65" spans="1:50" ht="22.5" customHeight="1" hidden="1">
      <c r="A65" s="710"/>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50" ht="22.5" customHeight="1" hidden="1">
      <c r="A66" s="710"/>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50" ht="22.5" customHeight="1" hidden="1">
      <c r="A67" s="710"/>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50" ht="18.75" customHeight="1" hidden="1">
      <c r="A68" s="710"/>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91" t="s">
        <v>262</v>
      </c>
      <c r="AV68" s="791"/>
      <c r="AW68" s="791"/>
      <c r="AX68" s="792"/>
    </row>
    <row r="69" spans="1:50" ht="18.75" customHeight="1" hidden="1">
      <c r="A69" s="710"/>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50" ht="22.5" customHeight="1" hidden="1">
      <c r="A70" s="710"/>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11"/>
      <c r="AI70" s="376"/>
      <c r="AJ70" s="347"/>
      <c r="AK70" s="347"/>
      <c r="AL70" s="811"/>
      <c r="AM70" s="376"/>
      <c r="AN70" s="347"/>
      <c r="AO70" s="347"/>
      <c r="AP70" s="347"/>
      <c r="AQ70" s="256"/>
      <c r="AR70" s="194"/>
      <c r="AS70" s="194"/>
      <c r="AT70" s="257"/>
      <c r="AU70" s="347"/>
      <c r="AV70" s="347"/>
      <c r="AW70" s="347"/>
      <c r="AX70" s="348"/>
    </row>
    <row r="71" spans="1:50" ht="22.5" customHeight="1" hidden="1">
      <c r="A71" s="710"/>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1"/>
      <c r="AI71" s="376"/>
      <c r="AJ71" s="347"/>
      <c r="AK71" s="347"/>
      <c r="AL71" s="811"/>
      <c r="AM71" s="376"/>
      <c r="AN71" s="347"/>
      <c r="AO71" s="347"/>
      <c r="AP71" s="347"/>
      <c r="AQ71" s="256"/>
      <c r="AR71" s="194"/>
      <c r="AS71" s="194"/>
      <c r="AT71" s="257"/>
      <c r="AU71" s="347"/>
      <c r="AV71" s="347"/>
      <c r="AW71" s="347"/>
      <c r="AX71" s="348"/>
    </row>
    <row r="72" spans="1:50" ht="22.5" customHeight="1" hidden="1" thickBot="1">
      <c r="A72" s="711"/>
      <c r="B72" s="292"/>
      <c r="C72" s="292"/>
      <c r="D72" s="292"/>
      <c r="E72" s="292"/>
      <c r="F72" s="293"/>
      <c r="G72" s="730"/>
      <c r="H72" s="731"/>
      <c r="I72" s="731"/>
      <c r="J72" s="731"/>
      <c r="K72" s="731"/>
      <c r="L72" s="731"/>
      <c r="M72" s="731"/>
      <c r="N72" s="731"/>
      <c r="O72" s="732"/>
      <c r="P72" s="353"/>
      <c r="Q72" s="353"/>
      <c r="R72" s="353"/>
      <c r="S72" s="353"/>
      <c r="T72" s="353"/>
      <c r="U72" s="353"/>
      <c r="V72" s="353"/>
      <c r="W72" s="353"/>
      <c r="X72" s="354"/>
      <c r="Y72" s="752" t="s">
        <v>15</v>
      </c>
      <c r="Z72" s="753"/>
      <c r="AA72" s="754"/>
      <c r="AB72" s="743" t="s">
        <v>16</v>
      </c>
      <c r="AC72" s="744"/>
      <c r="AD72" s="745"/>
      <c r="AE72" s="812"/>
      <c r="AF72" s="813"/>
      <c r="AG72" s="813"/>
      <c r="AH72" s="814"/>
      <c r="AI72" s="812"/>
      <c r="AJ72" s="813"/>
      <c r="AK72" s="813"/>
      <c r="AL72" s="814"/>
      <c r="AM72" s="812"/>
      <c r="AN72" s="813"/>
      <c r="AO72" s="813"/>
      <c r="AP72" s="813"/>
      <c r="AQ72" s="815"/>
      <c r="AR72" s="816"/>
      <c r="AS72" s="816"/>
      <c r="AT72" s="817"/>
      <c r="AU72" s="813"/>
      <c r="AV72" s="813"/>
      <c r="AW72" s="813"/>
      <c r="AX72" s="818"/>
    </row>
    <row r="73" spans="1:50" ht="31.5"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6"/>
      <c r="Z73" s="747"/>
      <c r="AA73" s="748"/>
      <c r="AB73" s="728" t="s">
        <v>12</v>
      </c>
      <c r="AC73" s="728"/>
      <c r="AD73" s="728"/>
      <c r="AE73" s="728" t="s">
        <v>325</v>
      </c>
      <c r="AF73" s="728"/>
      <c r="AG73" s="728"/>
      <c r="AH73" s="728"/>
      <c r="AI73" s="728" t="s">
        <v>326</v>
      </c>
      <c r="AJ73" s="728"/>
      <c r="AK73" s="728"/>
      <c r="AL73" s="728"/>
      <c r="AM73" s="728" t="s">
        <v>327</v>
      </c>
      <c r="AN73" s="728"/>
      <c r="AO73" s="728"/>
      <c r="AP73" s="728"/>
      <c r="AQ73" s="819" t="s">
        <v>328</v>
      </c>
      <c r="AR73" s="819"/>
      <c r="AS73" s="819"/>
      <c r="AT73" s="819"/>
      <c r="AU73" s="819"/>
      <c r="AV73" s="819"/>
      <c r="AW73" s="819"/>
      <c r="AX73" s="820"/>
    </row>
    <row r="74" spans="1:55" ht="22.5" customHeight="1">
      <c r="A74" s="284"/>
      <c r="B74" s="285"/>
      <c r="C74" s="285"/>
      <c r="D74" s="285"/>
      <c r="E74" s="285"/>
      <c r="F74" s="286"/>
      <c r="G74" s="97" t="s">
        <v>460</v>
      </c>
      <c r="H74" s="97"/>
      <c r="I74" s="97"/>
      <c r="J74" s="97"/>
      <c r="K74" s="97"/>
      <c r="L74" s="97"/>
      <c r="M74" s="97"/>
      <c r="N74" s="97"/>
      <c r="O74" s="97"/>
      <c r="P74" s="97"/>
      <c r="Q74" s="97"/>
      <c r="R74" s="97"/>
      <c r="S74" s="97"/>
      <c r="T74" s="97"/>
      <c r="U74" s="97"/>
      <c r="V74" s="97"/>
      <c r="W74" s="97"/>
      <c r="X74" s="117"/>
      <c r="Y74" s="278" t="s">
        <v>62</v>
      </c>
      <c r="Z74" s="279"/>
      <c r="AA74" s="280"/>
      <c r="AB74" s="310" t="s">
        <v>461</v>
      </c>
      <c r="AC74" s="310"/>
      <c r="AD74" s="310"/>
      <c r="AE74" s="235" t="s">
        <v>465</v>
      </c>
      <c r="AF74" s="235"/>
      <c r="AG74" s="235"/>
      <c r="AH74" s="235"/>
      <c r="AI74" s="235" t="s">
        <v>465</v>
      </c>
      <c r="AJ74" s="235"/>
      <c r="AK74" s="235"/>
      <c r="AL74" s="235"/>
      <c r="AM74" s="235" t="s">
        <v>465</v>
      </c>
      <c r="AN74" s="235"/>
      <c r="AO74" s="235"/>
      <c r="AP74" s="235"/>
      <c r="AQ74" s="235" t="s">
        <v>478</v>
      </c>
      <c r="AR74" s="235"/>
      <c r="AS74" s="235"/>
      <c r="AT74" s="235"/>
      <c r="AU74" s="235"/>
      <c r="AV74" s="235"/>
      <c r="AW74" s="235"/>
      <c r="AX74" s="252"/>
      <c r="AY74" s="10"/>
      <c r="AZ74" s="10"/>
      <c r="BA74" s="10"/>
      <c r="BB74" s="10"/>
      <c r="BC74" s="10"/>
    </row>
    <row r="75" spans="1:60" ht="2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461</v>
      </c>
      <c r="AC75" s="310"/>
      <c r="AD75" s="310"/>
      <c r="AE75" s="235" t="s">
        <v>465</v>
      </c>
      <c r="AF75" s="235"/>
      <c r="AG75" s="235"/>
      <c r="AH75" s="235"/>
      <c r="AI75" s="235" t="s">
        <v>465</v>
      </c>
      <c r="AJ75" s="235"/>
      <c r="AK75" s="235"/>
      <c r="AL75" s="235"/>
      <c r="AM75" s="235" t="s">
        <v>465</v>
      </c>
      <c r="AN75" s="235"/>
      <c r="AO75" s="235"/>
      <c r="AP75" s="235"/>
      <c r="AQ75" s="235">
        <v>40000</v>
      </c>
      <c r="AR75" s="235"/>
      <c r="AS75" s="235"/>
      <c r="AT75" s="235"/>
      <c r="AU75" s="235"/>
      <c r="AV75" s="235"/>
      <c r="AW75" s="235"/>
      <c r="AX75" s="252"/>
      <c r="AY75" s="10"/>
      <c r="AZ75" s="10"/>
      <c r="BA75" s="10"/>
      <c r="BB75" s="10"/>
      <c r="BC75" s="10"/>
      <c r="BD75" s="10"/>
      <c r="BE75" s="10"/>
      <c r="BF75" s="10"/>
      <c r="BG75" s="10"/>
      <c r="BH75" s="10"/>
    </row>
    <row r="76" spans="1:50" ht="33" customHeight="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55" ht="22.5" customHeight="1">
      <c r="A77" s="284"/>
      <c r="B77" s="285"/>
      <c r="C77" s="285"/>
      <c r="D77" s="285"/>
      <c r="E77" s="285"/>
      <c r="F77" s="286"/>
      <c r="G77" s="97" t="s">
        <v>442</v>
      </c>
      <c r="H77" s="97"/>
      <c r="I77" s="97"/>
      <c r="J77" s="97"/>
      <c r="K77" s="97"/>
      <c r="L77" s="97"/>
      <c r="M77" s="97"/>
      <c r="N77" s="97"/>
      <c r="O77" s="97"/>
      <c r="P77" s="97"/>
      <c r="Q77" s="97"/>
      <c r="R77" s="97"/>
      <c r="S77" s="97"/>
      <c r="T77" s="97"/>
      <c r="U77" s="97"/>
      <c r="V77" s="97"/>
      <c r="W77" s="97"/>
      <c r="X77" s="117"/>
      <c r="Y77" s="525" t="s">
        <v>62</v>
      </c>
      <c r="Z77" s="526"/>
      <c r="AA77" s="527"/>
      <c r="AB77" s="733" t="s">
        <v>444</v>
      </c>
      <c r="AC77" s="734"/>
      <c r="AD77" s="735"/>
      <c r="AE77" s="235" t="s">
        <v>465</v>
      </c>
      <c r="AF77" s="235"/>
      <c r="AG77" s="235"/>
      <c r="AH77" s="235"/>
      <c r="AI77" s="235" t="s">
        <v>465</v>
      </c>
      <c r="AJ77" s="235"/>
      <c r="AK77" s="235"/>
      <c r="AL77" s="235"/>
      <c r="AM77" s="235" t="s">
        <v>465</v>
      </c>
      <c r="AN77" s="235"/>
      <c r="AO77" s="235"/>
      <c r="AP77" s="235"/>
      <c r="AQ77" s="235" t="s">
        <v>469</v>
      </c>
      <c r="AR77" s="235"/>
      <c r="AS77" s="235"/>
      <c r="AT77" s="235"/>
      <c r="AU77" s="235"/>
      <c r="AV77" s="235"/>
      <c r="AW77" s="235"/>
      <c r="AX77" s="252"/>
      <c r="AY77" s="10"/>
      <c r="AZ77" s="10"/>
      <c r="BA77" s="10"/>
      <c r="BB77" s="10"/>
      <c r="BC77" s="10"/>
    </row>
    <row r="78" spans="1:60" ht="22.5" customHeight="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6"/>
      <c r="AA78" s="737"/>
      <c r="AB78" s="733" t="s">
        <v>444</v>
      </c>
      <c r="AC78" s="734"/>
      <c r="AD78" s="735"/>
      <c r="AE78" s="235" t="s">
        <v>465</v>
      </c>
      <c r="AF78" s="235"/>
      <c r="AG78" s="235"/>
      <c r="AH78" s="235"/>
      <c r="AI78" s="235" t="s">
        <v>465</v>
      </c>
      <c r="AJ78" s="235"/>
      <c r="AK78" s="235"/>
      <c r="AL78" s="235"/>
      <c r="AM78" s="235" t="s">
        <v>465</v>
      </c>
      <c r="AN78" s="235"/>
      <c r="AO78" s="235"/>
      <c r="AP78" s="235"/>
      <c r="AQ78" s="235">
        <v>100000</v>
      </c>
      <c r="AR78" s="235"/>
      <c r="AS78" s="235"/>
      <c r="AT78" s="235"/>
      <c r="AU78" s="235"/>
      <c r="AV78" s="235"/>
      <c r="AW78" s="235"/>
      <c r="AX78" s="252"/>
      <c r="AY78" s="10"/>
      <c r="AZ78" s="10"/>
      <c r="BA78" s="10"/>
      <c r="BB78" s="10"/>
      <c r="BC78" s="10"/>
      <c r="BD78" s="10"/>
      <c r="BE78" s="10"/>
      <c r="BF78" s="10"/>
      <c r="BG78" s="10"/>
      <c r="BH78" s="10"/>
    </row>
    <row r="79" spans="1:50" ht="31.5" customHeight="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55" ht="22.5" customHeight="1">
      <c r="A80" s="284"/>
      <c r="B80" s="285"/>
      <c r="C80" s="285"/>
      <c r="D80" s="285"/>
      <c r="E80" s="285"/>
      <c r="F80" s="286"/>
      <c r="G80" s="97" t="s">
        <v>443</v>
      </c>
      <c r="H80" s="97"/>
      <c r="I80" s="97"/>
      <c r="J80" s="97"/>
      <c r="K80" s="97"/>
      <c r="L80" s="97"/>
      <c r="M80" s="97"/>
      <c r="N80" s="97"/>
      <c r="O80" s="97"/>
      <c r="P80" s="97"/>
      <c r="Q80" s="97"/>
      <c r="R80" s="97"/>
      <c r="S80" s="97"/>
      <c r="T80" s="97"/>
      <c r="U80" s="97"/>
      <c r="V80" s="97"/>
      <c r="W80" s="97"/>
      <c r="X80" s="117"/>
      <c r="Y80" s="525" t="s">
        <v>62</v>
      </c>
      <c r="Z80" s="526"/>
      <c r="AA80" s="527"/>
      <c r="AB80" s="733" t="s">
        <v>444</v>
      </c>
      <c r="AC80" s="734"/>
      <c r="AD80" s="735"/>
      <c r="AE80" s="235" t="s">
        <v>465</v>
      </c>
      <c r="AF80" s="235"/>
      <c r="AG80" s="235"/>
      <c r="AH80" s="235"/>
      <c r="AI80" s="235" t="s">
        <v>465</v>
      </c>
      <c r="AJ80" s="235"/>
      <c r="AK80" s="235"/>
      <c r="AL80" s="235"/>
      <c r="AM80" s="235" t="s">
        <v>465</v>
      </c>
      <c r="AN80" s="235"/>
      <c r="AO80" s="235"/>
      <c r="AP80" s="235"/>
      <c r="AQ80" s="235" t="s">
        <v>469</v>
      </c>
      <c r="AR80" s="235"/>
      <c r="AS80" s="235"/>
      <c r="AT80" s="235"/>
      <c r="AU80" s="235"/>
      <c r="AV80" s="235"/>
      <c r="AW80" s="235"/>
      <c r="AX80" s="252"/>
      <c r="AY80" s="10"/>
      <c r="AZ80" s="10"/>
      <c r="BA80" s="10"/>
      <c r="BB80" s="10"/>
      <c r="BC80" s="10"/>
    </row>
    <row r="81" spans="1:60" ht="22.5" customHeight="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6"/>
      <c r="AA81" s="737"/>
      <c r="AB81" s="733" t="s">
        <v>444</v>
      </c>
      <c r="AC81" s="734"/>
      <c r="AD81" s="735"/>
      <c r="AE81" s="235" t="s">
        <v>465</v>
      </c>
      <c r="AF81" s="235"/>
      <c r="AG81" s="235"/>
      <c r="AH81" s="235"/>
      <c r="AI81" s="235" t="s">
        <v>465</v>
      </c>
      <c r="AJ81" s="235"/>
      <c r="AK81" s="235"/>
      <c r="AL81" s="235"/>
      <c r="AM81" s="235" t="s">
        <v>465</v>
      </c>
      <c r="AN81" s="235"/>
      <c r="AO81" s="235"/>
      <c r="AP81" s="235"/>
      <c r="AQ81" s="235">
        <v>2000</v>
      </c>
      <c r="AR81" s="235"/>
      <c r="AS81" s="235"/>
      <c r="AT81" s="235"/>
      <c r="AU81" s="235"/>
      <c r="AV81" s="235"/>
      <c r="AW81" s="235"/>
      <c r="AX81" s="252"/>
      <c r="AY81" s="10"/>
      <c r="AZ81" s="10"/>
      <c r="BA81" s="10"/>
      <c r="BB81" s="10"/>
      <c r="BC81" s="10"/>
      <c r="BD81" s="10"/>
      <c r="BE81" s="10"/>
      <c r="BF81" s="10"/>
      <c r="BG81" s="10"/>
      <c r="BH81" s="10"/>
    </row>
    <row r="82" spans="1:50" ht="31.5" customHeight="1" hidden="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55" ht="22.5" customHeight="1" hidden="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5" t="s">
        <v>62</v>
      </c>
      <c r="Z83" s="526"/>
      <c r="AA83" s="527"/>
      <c r="AB83" s="749"/>
      <c r="AC83" s="750"/>
      <c r="AD83" s="751"/>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hidden="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6"/>
      <c r="AA84" s="737"/>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5" t="s">
        <v>62</v>
      </c>
      <c r="Z86" s="526"/>
      <c r="AA86" s="527"/>
      <c r="AB86" s="749"/>
      <c r="AC86" s="750"/>
      <c r="AD86" s="751"/>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6"/>
      <c r="AA87" s="737"/>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6"/>
      <c r="Z88" s="627"/>
      <c r="AA88" s="628"/>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50" ht="22.5" customHeight="1">
      <c r="A89" s="301"/>
      <c r="B89" s="302"/>
      <c r="C89" s="302"/>
      <c r="D89" s="302"/>
      <c r="E89" s="302"/>
      <c r="F89" s="303"/>
      <c r="G89" s="369" t="s">
        <v>462</v>
      </c>
      <c r="H89" s="369"/>
      <c r="I89" s="369"/>
      <c r="J89" s="369"/>
      <c r="K89" s="369"/>
      <c r="L89" s="369"/>
      <c r="M89" s="369"/>
      <c r="N89" s="369"/>
      <c r="O89" s="369"/>
      <c r="P89" s="369"/>
      <c r="Q89" s="369"/>
      <c r="R89" s="369"/>
      <c r="S89" s="369"/>
      <c r="T89" s="369"/>
      <c r="U89" s="369"/>
      <c r="V89" s="369"/>
      <c r="W89" s="369"/>
      <c r="X89" s="369"/>
      <c r="Y89" s="244" t="s">
        <v>17</v>
      </c>
      <c r="Z89" s="245"/>
      <c r="AA89" s="246"/>
      <c r="AB89" s="311" t="s">
        <v>480</v>
      </c>
      <c r="AC89" s="312"/>
      <c r="AD89" s="313"/>
      <c r="AE89" s="235" t="s">
        <v>465</v>
      </c>
      <c r="AF89" s="235"/>
      <c r="AG89" s="235"/>
      <c r="AH89" s="235"/>
      <c r="AI89" s="235" t="s">
        <v>465</v>
      </c>
      <c r="AJ89" s="235"/>
      <c r="AK89" s="235"/>
      <c r="AL89" s="235"/>
      <c r="AM89" s="235" t="s">
        <v>465</v>
      </c>
      <c r="AN89" s="235"/>
      <c r="AO89" s="235"/>
      <c r="AP89" s="235"/>
      <c r="AQ89" s="376">
        <v>1991317</v>
      </c>
      <c r="AR89" s="347"/>
      <c r="AS89" s="347"/>
      <c r="AT89" s="347"/>
      <c r="AU89" s="347"/>
      <c r="AV89" s="347"/>
      <c r="AW89" s="347"/>
      <c r="AX89" s="348"/>
    </row>
    <row r="90" spans="1:50" ht="46.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4" t="s">
        <v>481</v>
      </c>
      <c r="AC90" s="685"/>
      <c r="AD90" s="686"/>
      <c r="AE90" s="365" t="s">
        <v>465</v>
      </c>
      <c r="AF90" s="365"/>
      <c r="AG90" s="365"/>
      <c r="AH90" s="365"/>
      <c r="AI90" s="365" t="s">
        <v>465</v>
      </c>
      <c r="AJ90" s="365"/>
      <c r="AK90" s="365"/>
      <c r="AL90" s="365"/>
      <c r="AM90" s="365" t="s">
        <v>465</v>
      </c>
      <c r="AN90" s="365"/>
      <c r="AO90" s="365"/>
      <c r="AP90" s="365"/>
      <c r="AQ90" s="365" t="s">
        <v>482</v>
      </c>
      <c r="AR90" s="365"/>
      <c r="AS90" s="365"/>
      <c r="AT90" s="365"/>
      <c r="AU90" s="365"/>
      <c r="AV90" s="365"/>
      <c r="AW90" s="365"/>
      <c r="AX90" s="366"/>
    </row>
    <row r="91" spans="1:50" ht="32.25" customHeight="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6"/>
      <c r="Z91" s="627"/>
      <c r="AA91" s="628"/>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50" ht="22.5" customHeight="1">
      <c r="A92" s="301"/>
      <c r="B92" s="302"/>
      <c r="C92" s="302"/>
      <c r="D92" s="302"/>
      <c r="E92" s="302"/>
      <c r="F92" s="303"/>
      <c r="G92" s="369" t="s">
        <v>445</v>
      </c>
      <c r="H92" s="369"/>
      <c r="I92" s="369"/>
      <c r="J92" s="369"/>
      <c r="K92" s="369"/>
      <c r="L92" s="369"/>
      <c r="M92" s="369"/>
      <c r="N92" s="369"/>
      <c r="O92" s="369"/>
      <c r="P92" s="369"/>
      <c r="Q92" s="369"/>
      <c r="R92" s="369"/>
      <c r="S92" s="369"/>
      <c r="T92" s="369"/>
      <c r="U92" s="369"/>
      <c r="V92" s="369"/>
      <c r="W92" s="369"/>
      <c r="X92" s="369"/>
      <c r="Y92" s="244" t="s">
        <v>17</v>
      </c>
      <c r="Z92" s="245"/>
      <c r="AA92" s="246"/>
      <c r="AB92" s="311" t="s">
        <v>477</v>
      </c>
      <c r="AC92" s="312"/>
      <c r="AD92" s="313"/>
      <c r="AE92" s="235" t="s">
        <v>465</v>
      </c>
      <c r="AF92" s="235"/>
      <c r="AG92" s="235"/>
      <c r="AH92" s="235"/>
      <c r="AI92" s="235" t="s">
        <v>465</v>
      </c>
      <c r="AJ92" s="235"/>
      <c r="AK92" s="235"/>
      <c r="AL92" s="235"/>
      <c r="AM92" s="235" t="s">
        <v>465</v>
      </c>
      <c r="AN92" s="235"/>
      <c r="AO92" s="235"/>
      <c r="AP92" s="235"/>
      <c r="AQ92" s="235">
        <v>2200</v>
      </c>
      <c r="AR92" s="235"/>
      <c r="AS92" s="235"/>
      <c r="AT92" s="235"/>
      <c r="AU92" s="235"/>
      <c r="AV92" s="235"/>
      <c r="AW92" s="235"/>
      <c r="AX92" s="252"/>
    </row>
    <row r="93" spans="1:50" ht="46.5" customHeight="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4" t="s">
        <v>56</v>
      </c>
      <c r="AC93" s="685"/>
      <c r="AD93" s="686"/>
      <c r="AE93" s="235" t="s">
        <v>465</v>
      </c>
      <c r="AF93" s="235"/>
      <c r="AG93" s="235"/>
      <c r="AH93" s="235"/>
      <c r="AI93" s="235" t="s">
        <v>465</v>
      </c>
      <c r="AJ93" s="235"/>
      <c r="AK93" s="235"/>
      <c r="AL93" s="235"/>
      <c r="AM93" s="235" t="s">
        <v>465</v>
      </c>
      <c r="AN93" s="235"/>
      <c r="AO93" s="235"/>
      <c r="AP93" s="235"/>
      <c r="AQ93" s="365" t="s">
        <v>469</v>
      </c>
      <c r="AR93" s="365"/>
      <c r="AS93" s="365"/>
      <c r="AT93" s="365"/>
      <c r="AU93" s="365"/>
      <c r="AV93" s="365"/>
      <c r="AW93" s="365"/>
      <c r="AX93" s="366"/>
    </row>
    <row r="94" spans="1:50" ht="32.25" customHeight="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6"/>
      <c r="Z94" s="627"/>
      <c r="AA94" s="628"/>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50" ht="22.5" customHeight="1">
      <c r="A95" s="301"/>
      <c r="B95" s="302"/>
      <c r="C95" s="302"/>
      <c r="D95" s="302"/>
      <c r="E95" s="302"/>
      <c r="F95" s="303"/>
      <c r="G95" s="369" t="s">
        <v>446</v>
      </c>
      <c r="H95" s="369"/>
      <c r="I95" s="369"/>
      <c r="J95" s="369"/>
      <c r="K95" s="369"/>
      <c r="L95" s="369"/>
      <c r="M95" s="369"/>
      <c r="N95" s="369"/>
      <c r="O95" s="369"/>
      <c r="P95" s="369"/>
      <c r="Q95" s="369"/>
      <c r="R95" s="369"/>
      <c r="S95" s="369"/>
      <c r="T95" s="369"/>
      <c r="U95" s="369"/>
      <c r="V95" s="369"/>
      <c r="W95" s="369"/>
      <c r="X95" s="369"/>
      <c r="Y95" s="244" t="s">
        <v>17</v>
      </c>
      <c r="Z95" s="245"/>
      <c r="AA95" s="246"/>
      <c r="AB95" s="311" t="s">
        <v>477</v>
      </c>
      <c r="AC95" s="312"/>
      <c r="AD95" s="313"/>
      <c r="AE95" s="235" t="s">
        <v>465</v>
      </c>
      <c r="AF95" s="235"/>
      <c r="AG95" s="235"/>
      <c r="AH95" s="235"/>
      <c r="AI95" s="235" t="s">
        <v>465</v>
      </c>
      <c r="AJ95" s="235"/>
      <c r="AK95" s="235"/>
      <c r="AL95" s="235"/>
      <c r="AM95" s="235" t="s">
        <v>465</v>
      </c>
      <c r="AN95" s="235"/>
      <c r="AO95" s="235"/>
      <c r="AP95" s="235"/>
      <c r="AQ95" s="235">
        <v>9000</v>
      </c>
      <c r="AR95" s="235"/>
      <c r="AS95" s="235"/>
      <c r="AT95" s="235"/>
      <c r="AU95" s="235"/>
      <c r="AV95" s="235"/>
      <c r="AW95" s="235"/>
      <c r="AX95" s="252"/>
    </row>
    <row r="96" spans="1:50" ht="46.5" customHeight="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4" t="s">
        <v>56</v>
      </c>
      <c r="AC96" s="685"/>
      <c r="AD96" s="686"/>
      <c r="AE96" s="235" t="s">
        <v>465</v>
      </c>
      <c r="AF96" s="235"/>
      <c r="AG96" s="235"/>
      <c r="AH96" s="235"/>
      <c r="AI96" s="235" t="s">
        <v>465</v>
      </c>
      <c r="AJ96" s="235"/>
      <c r="AK96" s="235"/>
      <c r="AL96" s="235"/>
      <c r="AM96" s="235" t="s">
        <v>465</v>
      </c>
      <c r="AN96" s="235"/>
      <c r="AO96" s="235"/>
      <c r="AP96" s="235"/>
      <c r="AQ96" s="365" t="s">
        <v>469</v>
      </c>
      <c r="AR96" s="365"/>
      <c r="AS96" s="365"/>
      <c r="AT96" s="365"/>
      <c r="AU96" s="365"/>
      <c r="AV96" s="365"/>
      <c r="AW96" s="365"/>
      <c r="AX96" s="366"/>
    </row>
    <row r="97" spans="1:50" ht="32.25" customHeight="1" hidden="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6"/>
      <c r="Z97" s="627"/>
      <c r="AA97" s="628"/>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2"/>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3"/>
      <c r="Y99" s="360" t="s">
        <v>55</v>
      </c>
      <c r="Z99" s="308"/>
      <c r="AA99" s="309"/>
      <c r="AB99" s="684" t="s">
        <v>56</v>
      </c>
      <c r="AC99" s="685"/>
      <c r="AD99" s="686"/>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customHeight="1" hidden="1">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3"/>
      <c r="Z100" s="824"/>
      <c r="AA100" s="825"/>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customHeight="1" hidden="1">
      <c r="A101" s="301"/>
      <c r="B101" s="302"/>
      <c r="C101" s="302"/>
      <c r="D101" s="302"/>
      <c r="E101" s="302"/>
      <c r="F101" s="303"/>
      <c r="G101" s="369" t="s">
        <v>435</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4" t="s">
        <v>321</v>
      </c>
      <c r="AC102" s="685"/>
      <c r="AD102" s="686"/>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2.5" customHeight="1">
      <c r="A103" s="770" t="s">
        <v>393</v>
      </c>
      <c r="B103" s="771"/>
      <c r="C103" s="785" t="s">
        <v>370</v>
      </c>
      <c r="D103" s="786"/>
      <c r="E103" s="786"/>
      <c r="F103" s="786"/>
      <c r="G103" s="786"/>
      <c r="H103" s="786"/>
      <c r="I103" s="786"/>
      <c r="J103" s="786"/>
      <c r="K103" s="787"/>
      <c r="L103" s="696" t="s">
        <v>387</v>
      </c>
      <c r="M103" s="696"/>
      <c r="N103" s="696"/>
      <c r="O103" s="696"/>
      <c r="P103" s="696"/>
      <c r="Q103" s="696"/>
      <c r="R103" s="423" t="s">
        <v>335</v>
      </c>
      <c r="S103" s="423"/>
      <c r="T103" s="423"/>
      <c r="U103" s="423"/>
      <c r="V103" s="423"/>
      <c r="W103" s="423"/>
      <c r="X103" s="821"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2"/>
    </row>
    <row r="104" spans="1:50" ht="33.75" customHeight="1">
      <c r="A104" s="772"/>
      <c r="B104" s="773"/>
      <c r="C104" s="834" t="s">
        <v>466</v>
      </c>
      <c r="D104" s="835"/>
      <c r="E104" s="835"/>
      <c r="F104" s="835"/>
      <c r="G104" s="835"/>
      <c r="H104" s="835"/>
      <c r="I104" s="835"/>
      <c r="J104" s="835"/>
      <c r="K104" s="836"/>
      <c r="L104" s="241">
        <v>80033</v>
      </c>
      <c r="M104" s="242"/>
      <c r="N104" s="242"/>
      <c r="O104" s="242"/>
      <c r="P104" s="242"/>
      <c r="Q104" s="243"/>
      <c r="R104" s="241"/>
      <c r="S104" s="242"/>
      <c r="T104" s="242"/>
      <c r="U104" s="242"/>
      <c r="V104" s="242"/>
      <c r="W104" s="243"/>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72"/>
      <c r="B105" s="773"/>
      <c r="C105" s="331"/>
      <c r="D105" s="332"/>
      <c r="E105" s="332"/>
      <c r="F105" s="332"/>
      <c r="G105" s="332"/>
      <c r="H105" s="332"/>
      <c r="I105" s="332"/>
      <c r="J105" s="332"/>
      <c r="K105" s="333"/>
      <c r="L105" s="241"/>
      <c r="M105" s="242"/>
      <c r="N105" s="242"/>
      <c r="O105" s="242"/>
      <c r="P105" s="242"/>
      <c r="Q105" s="243"/>
      <c r="R105" s="241"/>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72"/>
      <c r="B106" s="773"/>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72"/>
      <c r="B107" s="773"/>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72"/>
      <c r="B108" s="773"/>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72"/>
      <c r="B109" s="773"/>
      <c r="C109" s="776"/>
      <c r="D109" s="777"/>
      <c r="E109" s="777"/>
      <c r="F109" s="777"/>
      <c r="G109" s="777"/>
      <c r="H109" s="777"/>
      <c r="I109" s="777"/>
      <c r="J109" s="777"/>
      <c r="K109" s="778"/>
      <c r="L109" s="241"/>
      <c r="M109" s="242"/>
      <c r="N109" s="242"/>
      <c r="O109" s="242"/>
      <c r="P109" s="242"/>
      <c r="Q109" s="243"/>
      <c r="R109" s="241"/>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4"/>
      <c r="B110" s="775"/>
      <c r="C110" s="829" t="s">
        <v>22</v>
      </c>
      <c r="D110" s="830"/>
      <c r="E110" s="830"/>
      <c r="F110" s="830"/>
      <c r="G110" s="830"/>
      <c r="H110" s="830"/>
      <c r="I110" s="830"/>
      <c r="J110" s="830"/>
      <c r="K110" s="831"/>
      <c r="L110" s="328">
        <f>SUM(L104:Q109)</f>
        <v>80033</v>
      </c>
      <c r="M110" s="329"/>
      <c r="N110" s="329"/>
      <c r="O110" s="329"/>
      <c r="P110" s="329"/>
      <c r="Q110" s="330"/>
      <c r="R110" s="328">
        <f>SUM(R104:W109)</f>
        <v>0</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hidden="1">
      <c r="A111" s="847" t="s">
        <v>344</v>
      </c>
      <c r="B111" s="848"/>
      <c r="C111" s="851" t="s">
        <v>341</v>
      </c>
      <c r="D111" s="848"/>
      <c r="E111" s="837" t="s">
        <v>382</v>
      </c>
      <c r="F111" s="838"/>
      <c r="G111" s="839"/>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45" customHeight="1" hidden="1">
      <c r="A112" s="849"/>
      <c r="B112" s="844"/>
      <c r="C112" s="150"/>
      <c r="D112" s="844"/>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9"/>
      <c r="B113" s="844"/>
      <c r="C113" s="150"/>
      <c r="D113" s="84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c r="AR114" s="260"/>
      <c r="AS114" s="138" t="s">
        <v>324</v>
      </c>
      <c r="AT114" s="139"/>
      <c r="AU114" s="137"/>
      <c r="AV114" s="137"/>
      <c r="AW114" s="138" t="s">
        <v>310</v>
      </c>
      <c r="AX114" s="189"/>
    </row>
    <row r="115" spans="1:50" ht="39.75" customHeight="1" hidden="1">
      <c r="A115" s="849"/>
      <c r="B115" s="844"/>
      <c r="C115" s="150"/>
      <c r="D115" s="844"/>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9"/>
      <c r="B117" s="844"/>
      <c r="C117" s="150"/>
      <c r="D117" s="84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9"/>
      <c r="B119" s="844"/>
      <c r="C119" s="150"/>
      <c r="D119" s="84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9"/>
      <c r="B121" s="844"/>
      <c r="C121" s="150"/>
      <c r="D121" s="84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9"/>
      <c r="B123" s="844"/>
      <c r="C123" s="150"/>
      <c r="D123" s="84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9"/>
      <c r="B125" s="844"/>
      <c r="C125" s="150"/>
      <c r="D125" s="84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9"/>
      <c r="B129" s="844"/>
      <c r="C129" s="150"/>
      <c r="D129" s="84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9"/>
      <c r="B133" s="844"/>
      <c r="C133" s="150"/>
      <c r="D133" s="84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9"/>
      <c r="B135" s="844"/>
      <c r="C135" s="150"/>
      <c r="D135" s="84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9"/>
      <c r="B140" s="844"/>
      <c r="C140" s="150"/>
      <c r="D140" s="84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9"/>
      <c r="B147" s="844"/>
      <c r="C147" s="150"/>
      <c r="D147" s="84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9"/>
      <c r="B154" s="844"/>
      <c r="C154" s="150"/>
      <c r="D154" s="84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9"/>
      <c r="B161" s="844"/>
      <c r="C161" s="150"/>
      <c r="D161" s="84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customHeight="1" hidden="1">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9"/>
      <c r="B168" s="844"/>
      <c r="C168" s="150"/>
      <c r="D168" s="84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9"/>
      <c r="B169" s="844"/>
      <c r="C169" s="150"/>
      <c r="D169" s="844"/>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9"/>
      <c r="B171" s="844"/>
      <c r="C171" s="150"/>
      <c r="D171" s="84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9"/>
      <c r="B172" s="844"/>
      <c r="C172" s="150"/>
      <c r="D172" s="84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9"/>
      <c r="B173" s="844"/>
      <c r="C173" s="150"/>
      <c r="D173" s="84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9"/>
      <c r="B177" s="844"/>
      <c r="C177" s="150"/>
      <c r="D177" s="84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9"/>
      <c r="B181" s="844"/>
      <c r="C181" s="150"/>
      <c r="D181" s="84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9"/>
      <c r="B185" s="844"/>
      <c r="C185" s="150"/>
      <c r="D185" s="84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9"/>
      <c r="B189" s="844"/>
      <c r="C189" s="150"/>
      <c r="D189" s="84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9"/>
      <c r="B193" s="844"/>
      <c r="C193" s="150"/>
      <c r="D193" s="84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9"/>
      <c r="B200" s="844"/>
      <c r="C200" s="150"/>
      <c r="D200" s="84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9"/>
      <c r="B207" s="844"/>
      <c r="C207" s="150"/>
      <c r="D207" s="84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9"/>
      <c r="B214" s="844"/>
      <c r="C214" s="150"/>
      <c r="D214" s="84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9"/>
      <c r="B221" s="844"/>
      <c r="C221" s="150"/>
      <c r="D221" s="84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9"/>
      <c r="B228" s="844"/>
      <c r="C228" s="150"/>
      <c r="D228" s="84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9"/>
      <c r="B231" s="844"/>
      <c r="C231" s="150"/>
      <c r="D231" s="84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9"/>
      <c r="B232" s="844"/>
      <c r="C232" s="150"/>
      <c r="D232" s="84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9"/>
      <c r="B233" s="844"/>
      <c r="C233" s="150"/>
      <c r="D233" s="84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9"/>
      <c r="B237" s="844"/>
      <c r="C237" s="150"/>
      <c r="D237" s="84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9"/>
      <c r="B241" s="844"/>
      <c r="C241" s="150"/>
      <c r="D241" s="84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9"/>
      <c r="B245" s="844"/>
      <c r="C245" s="150"/>
      <c r="D245" s="84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9"/>
      <c r="B249" s="844"/>
      <c r="C249" s="150"/>
      <c r="D249" s="84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9"/>
      <c r="B253" s="844"/>
      <c r="C253" s="150"/>
      <c r="D253" s="84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9"/>
      <c r="B260" s="844"/>
      <c r="C260" s="150"/>
      <c r="D260" s="84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9"/>
      <c r="B267" s="844"/>
      <c r="C267" s="150"/>
      <c r="D267" s="84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9"/>
      <c r="B274" s="844"/>
      <c r="C274" s="150"/>
      <c r="D274" s="84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9"/>
      <c r="B281" s="844"/>
      <c r="C281" s="150"/>
      <c r="D281" s="84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9"/>
      <c r="B288" s="844"/>
      <c r="C288" s="150"/>
      <c r="D288" s="84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9"/>
      <c r="B291" s="844"/>
      <c r="C291" s="150"/>
      <c r="D291" s="84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9"/>
      <c r="B292" s="844"/>
      <c r="C292" s="150"/>
      <c r="D292" s="84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9"/>
      <c r="B293" s="844"/>
      <c r="C293" s="150"/>
      <c r="D293" s="84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9"/>
      <c r="B297" s="844"/>
      <c r="C297" s="150"/>
      <c r="D297" s="84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9"/>
      <c r="B301" s="844"/>
      <c r="C301" s="150"/>
      <c r="D301" s="84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9"/>
      <c r="B305" s="844"/>
      <c r="C305" s="150"/>
      <c r="D305" s="84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9"/>
      <c r="B309" s="844"/>
      <c r="C309" s="150"/>
      <c r="D309" s="84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9"/>
      <c r="B313" s="844"/>
      <c r="C313" s="150"/>
      <c r="D313" s="84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9"/>
      <c r="B320" s="844"/>
      <c r="C320" s="150"/>
      <c r="D320" s="84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9"/>
      <c r="B327" s="844"/>
      <c r="C327" s="150"/>
      <c r="D327" s="84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9"/>
      <c r="B334" s="844"/>
      <c r="C334" s="150"/>
      <c r="D334" s="84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9"/>
      <c r="B341" s="844"/>
      <c r="C341" s="150"/>
      <c r="D341" s="84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9"/>
      <c r="B348" s="844"/>
      <c r="C348" s="150"/>
      <c r="D348" s="84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9"/>
      <c r="B351" s="844"/>
      <c r="C351" s="150"/>
      <c r="D351" s="84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9"/>
      <c r="B352" s="844"/>
      <c r="C352" s="150"/>
      <c r="D352" s="84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9"/>
      <c r="B353" s="844"/>
      <c r="C353" s="150"/>
      <c r="D353" s="84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9"/>
      <c r="B357" s="844"/>
      <c r="C357" s="150"/>
      <c r="D357" s="84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9"/>
      <c r="B361" s="844"/>
      <c r="C361" s="150"/>
      <c r="D361" s="84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9"/>
      <c r="B365" s="844"/>
      <c r="C365" s="150"/>
      <c r="D365" s="84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9"/>
      <c r="B369" s="844"/>
      <c r="C369" s="150"/>
      <c r="D369" s="84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9"/>
      <c r="B373" s="844"/>
      <c r="C373" s="150"/>
      <c r="D373" s="84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9"/>
      <c r="B380" s="844"/>
      <c r="C380" s="150"/>
      <c r="D380" s="84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9"/>
      <c r="B387" s="844"/>
      <c r="C387" s="150"/>
      <c r="D387" s="84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9"/>
      <c r="B394" s="844"/>
      <c r="C394" s="150"/>
      <c r="D394" s="84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9"/>
      <c r="B401" s="844"/>
      <c r="C401" s="150"/>
      <c r="D401" s="84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9"/>
      <c r="B408" s="844"/>
      <c r="C408" s="150"/>
      <c r="D408" s="84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9"/>
      <c r="B410" s="844"/>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9"/>
      <c r="B411" s="844"/>
      <c r="C411" s="148" t="s">
        <v>343</v>
      </c>
      <c r="D411" s="843"/>
      <c r="E411" s="172" t="s">
        <v>366</v>
      </c>
      <c r="F411" s="177"/>
      <c r="G411" s="765" t="s">
        <v>362</v>
      </c>
      <c r="H411" s="146"/>
      <c r="I411" s="146"/>
      <c r="J411" s="766"/>
      <c r="K411" s="767"/>
      <c r="L411" s="767"/>
      <c r="M411" s="767"/>
      <c r="N411" s="767"/>
      <c r="O411" s="767"/>
      <c r="P411" s="767"/>
      <c r="Q411" s="767"/>
      <c r="R411" s="767"/>
      <c r="S411" s="767"/>
      <c r="T411" s="768"/>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9"/>
    </row>
    <row r="412" spans="1:50" ht="18.75" customHeight="1" hidden="1">
      <c r="A412" s="849"/>
      <c r="B412" s="844"/>
      <c r="C412" s="150"/>
      <c r="D412" s="84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9"/>
      <c r="B414" s="844"/>
      <c r="C414" s="150"/>
      <c r="D414" s="84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hidden="1">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hidden="1">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customHeight="1" hidden="1">
      <c r="A417" s="849"/>
      <c r="B417" s="844"/>
      <c r="C417" s="150"/>
      <c r="D417" s="84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customHeight="1" hidden="1">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customHeight="1" hidden="1">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customHeight="1" hidden="1">
      <c r="A422" s="849"/>
      <c r="B422" s="844"/>
      <c r="C422" s="150"/>
      <c r="D422" s="84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customHeight="1" hidden="1">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customHeight="1" hidden="1">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customHeight="1" hidden="1">
      <c r="A427" s="849"/>
      <c r="B427" s="844"/>
      <c r="C427" s="150"/>
      <c r="D427" s="84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customHeight="1" hidden="1">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customHeight="1" hidden="1">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customHeight="1" hidden="1">
      <c r="A432" s="849"/>
      <c r="B432" s="844"/>
      <c r="C432" s="150"/>
      <c r="D432" s="84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customHeight="1" hidden="1">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customHeight="1" hidden="1">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hidden="1">
      <c r="A437" s="849"/>
      <c r="B437" s="844"/>
      <c r="C437" s="150"/>
      <c r="D437" s="84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9"/>
      <c r="B439" s="844"/>
      <c r="C439" s="150"/>
      <c r="D439" s="84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hidden="1">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hidden="1">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customHeight="1" hidden="1">
      <c r="A442" s="849"/>
      <c r="B442" s="844"/>
      <c r="C442" s="150"/>
      <c r="D442" s="84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customHeight="1" hidden="1">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customHeight="1" hidden="1">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customHeight="1" hidden="1">
      <c r="A447" s="849"/>
      <c r="B447" s="844"/>
      <c r="C447" s="150"/>
      <c r="D447" s="84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customHeight="1" hidden="1">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customHeight="1" hidden="1">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customHeight="1" hidden="1">
      <c r="A452" s="849"/>
      <c r="B452" s="844"/>
      <c r="C452" s="150"/>
      <c r="D452" s="84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customHeight="1" hidden="1">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customHeight="1" hidden="1">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hidden="1">
      <c r="A457" s="849"/>
      <c r="B457" s="844"/>
      <c r="C457" s="150"/>
      <c r="D457" s="84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hidden="1">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hidden="1">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hidden="1">
      <c r="A462" s="849"/>
      <c r="B462" s="844"/>
      <c r="C462" s="150"/>
      <c r="D462" s="84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9"/>
      <c r="B463" s="844"/>
      <c r="C463" s="150"/>
      <c r="D463" s="84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9"/>
      <c r="B465" s="844"/>
      <c r="C465" s="150"/>
      <c r="D465" s="844"/>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3"/>
    </row>
    <row r="466" spans="1:50" ht="18.75" customHeight="1" hidden="1">
      <c r="A466" s="849"/>
      <c r="B466" s="844"/>
      <c r="C466" s="150"/>
      <c r="D466" s="84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customHeight="1" hidden="1">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customHeight="1" hidden="1">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customHeight="1" hidden="1">
      <c r="A471" s="849"/>
      <c r="B471" s="844"/>
      <c r="C471" s="150"/>
      <c r="D471" s="84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customHeight="1" hidden="1">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customHeight="1" hidden="1">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customHeight="1" hidden="1">
      <c r="A476" s="849"/>
      <c r="B476" s="844"/>
      <c r="C476" s="150"/>
      <c r="D476" s="84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customHeight="1" hidden="1">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customHeight="1" hidden="1">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customHeight="1" hidden="1">
      <c r="A481" s="849"/>
      <c r="B481" s="844"/>
      <c r="C481" s="150"/>
      <c r="D481" s="84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customHeight="1" hidden="1">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customHeight="1" hidden="1">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customHeight="1" hidden="1">
      <c r="A486" s="849"/>
      <c r="B486" s="844"/>
      <c r="C486" s="150"/>
      <c r="D486" s="84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customHeight="1" hidden="1">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customHeight="1" hidden="1">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hidden="1">
      <c r="A491" s="849"/>
      <c r="B491" s="844"/>
      <c r="C491" s="150"/>
      <c r="D491" s="84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hidden="1">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hidden="1">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customHeight="1" hidden="1">
      <c r="A496" s="849"/>
      <c r="B496" s="844"/>
      <c r="C496" s="150"/>
      <c r="D496" s="84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customHeight="1" hidden="1">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customHeight="1" hidden="1">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customHeight="1" hidden="1">
      <c r="A501" s="849"/>
      <c r="B501" s="844"/>
      <c r="C501" s="150"/>
      <c r="D501" s="84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customHeight="1" hidden="1">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customHeight="1" hidden="1">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customHeight="1" hidden="1">
      <c r="A506" s="849"/>
      <c r="B506" s="844"/>
      <c r="C506" s="150"/>
      <c r="D506" s="84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customHeight="1" hidden="1">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customHeight="1" hidden="1">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customHeight="1" hidden="1">
      <c r="A511" s="849"/>
      <c r="B511" s="844"/>
      <c r="C511" s="150"/>
      <c r="D511" s="84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customHeight="1" hidden="1">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customHeight="1" hidden="1">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customHeight="1" hidden="1">
      <c r="A516" s="849"/>
      <c r="B516" s="844"/>
      <c r="C516" s="150"/>
      <c r="D516" s="84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9"/>
      <c r="B519" s="844"/>
      <c r="C519" s="150"/>
      <c r="D519" s="844"/>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3"/>
    </row>
    <row r="520" spans="1:50" ht="18.75" customHeight="1" hidden="1">
      <c r="A520" s="849"/>
      <c r="B520" s="844"/>
      <c r="C520" s="150"/>
      <c r="D520" s="84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customHeight="1" hidden="1">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customHeight="1" hidden="1">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customHeight="1" hidden="1">
      <c r="A525" s="849"/>
      <c r="B525" s="844"/>
      <c r="C525" s="150"/>
      <c r="D525" s="84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customHeight="1" hidden="1">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customHeight="1" hidden="1">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customHeight="1" hidden="1">
      <c r="A530" s="849"/>
      <c r="B530" s="844"/>
      <c r="C530" s="150"/>
      <c r="D530" s="84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customHeight="1" hidden="1">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customHeight="1" hidden="1">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customHeight="1" hidden="1">
      <c r="A535" s="849"/>
      <c r="B535" s="844"/>
      <c r="C535" s="150"/>
      <c r="D535" s="84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customHeight="1" hidden="1">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customHeight="1" hidden="1">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customHeight="1" hidden="1">
      <c r="A540" s="849"/>
      <c r="B540" s="844"/>
      <c r="C540" s="150"/>
      <c r="D540" s="84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customHeight="1" hidden="1">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customHeight="1" hidden="1">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customHeight="1" hidden="1">
      <c r="A545" s="849"/>
      <c r="B545" s="844"/>
      <c r="C545" s="150"/>
      <c r="D545" s="84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customHeight="1" hidden="1">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customHeight="1" hidden="1">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customHeight="1" hidden="1">
      <c r="A550" s="849"/>
      <c r="B550" s="844"/>
      <c r="C550" s="150"/>
      <c r="D550" s="84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customHeight="1" hidden="1">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customHeight="1" hidden="1">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customHeight="1" hidden="1">
      <c r="A555" s="849"/>
      <c r="B555" s="844"/>
      <c r="C555" s="150"/>
      <c r="D555" s="84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customHeight="1" hidden="1">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customHeight="1" hidden="1">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customHeight="1" hidden="1">
      <c r="A560" s="849"/>
      <c r="B560" s="844"/>
      <c r="C560" s="150"/>
      <c r="D560" s="84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customHeight="1" hidden="1">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customHeight="1" hidden="1">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customHeight="1" hidden="1">
      <c r="A565" s="849"/>
      <c r="B565" s="844"/>
      <c r="C565" s="150"/>
      <c r="D565" s="84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customHeight="1" hidden="1">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customHeight="1" hidden="1">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customHeight="1" hidden="1">
      <c r="A570" s="849"/>
      <c r="B570" s="844"/>
      <c r="C570" s="150"/>
      <c r="D570" s="84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9"/>
      <c r="B573" s="844"/>
      <c r="C573" s="150"/>
      <c r="D573" s="844"/>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3"/>
    </row>
    <row r="574" spans="1:50" ht="18.75" customHeight="1" hidden="1">
      <c r="A574" s="849"/>
      <c r="B574" s="844"/>
      <c r="C574" s="150"/>
      <c r="D574" s="84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customHeight="1" hidden="1">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customHeight="1" hidden="1">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customHeight="1" hidden="1">
      <c r="A579" s="849"/>
      <c r="B579" s="844"/>
      <c r="C579" s="150"/>
      <c r="D579" s="84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customHeight="1" hidden="1">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customHeight="1" hidden="1">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customHeight="1" hidden="1">
      <c r="A584" s="849"/>
      <c r="B584" s="844"/>
      <c r="C584" s="150"/>
      <c r="D584" s="84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customHeight="1" hidden="1">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customHeight="1" hidden="1">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customHeight="1" hidden="1">
      <c r="A589" s="849"/>
      <c r="B589" s="844"/>
      <c r="C589" s="150"/>
      <c r="D589" s="84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customHeight="1" hidden="1">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customHeight="1" hidden="1">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customHeight="1" hidden="1">
      <c r="A594" s="849"/>
      <c r="B594" s="844"/>
      <c r="C594" s="150"/>
      <c r="D594" s="84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customHeight="1" hidden="1">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customHeight="1" hidden="1">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customHeight="1" hidden="1">
      <c r="A599" s="849"/>
      <c r="B599" s="844"/>
      <c r="C599" s="150"/>
      <c r="D599" s="84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customHeight="1" hidden="1">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customHeight="1" hidden="1">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customHeight="1" hidden="1">
      <c r="A604" s="849"/>
      <c r="B604" s="844"/>
      <c r="C604" s="150"/>
      <c r="D604" s="84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customHeight="1" hidden="1">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customHeight="1" hidden="1">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customHeight="1" hidden="1">
      <c r="A609" s="849"/>
      <c r="B609" s="844"/>
      <c r="C609" s="150"/>
      <c r="D609" s="84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customHeight="1" hidden="1">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customHeight="1" hidden="1">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customHeight="1" hidden="1">
      <c r="A614" s="849"/>
      <c r="B614" s="844"/>
      <c r="C614" s="150"/>
      <c r="D614" s="84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customHeight="1" hidden="1">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customHeight="1" hidden="1">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customHeight="1" hidden="1">
      <c r="A619" s="849"/>
      <c r="B619" s="844"/>
      <c r="C619" s="150"/>
      <c r="D619" s="84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customHeight="1" hidden="1">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customHeight="1" hidden="1">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customHeight="1" hidden="1">
      <c r="A624" s="849"/>
      <c r="B624" s="844"/>
      <c r="C624" s="150"/>
      <c r="D624" s="84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9"/>
      <c r="B627" s="844"/>
      <c r="C627" s="150"/>
      <c r="D627" s="844"/>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3"/>
    </row>
    <row r="628" spans="1:50" ht="18.75" customHeight="1" hidden="1">
      <c r="A628" s="849"/>
      <c r="B628" s="844"/>
      <c r="C628" s="150"/>
      <c r="D628" s="84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customHeight="1" hidden="1">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customHeight="1" hidden="1">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customHeight="1" hidden="1">
      <c r="A633" s="849"/>
      <c r="B633" s="844"/>
      <c r="C633" s="150"/>
      <c r="D633" s="84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customHeight="1" hidden="1">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customHeight="1" hidden="1">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customHeight="1" hidden="1">
      <c r="A638" s="849"/>
      <c r="B638" s="844"/>
      <c r="C638" s="150"/>
      <c r="D638" s="84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customHeight="1" hidden="1">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customHeight="1" hidden="1">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customHeight="1" hidden="1">
      <c r="A643" s="849"/>
      <c r="B643" s="844"/>
      <c r="C643" s="150"/>
      <c r="D643" s="84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customHeight="1" hidden="1">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customHeight="1" hidden="1">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customHeight="1" hidden="1">
      <c r="A648" s="849"/>
      <c r="B648" s="844"/>
      <c r="C648" s="150"/>
      <c r="D648" s="84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customHeight="1" hidden="1">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customHeight="1" hidden="1">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customHeight="1" hidden="1">
      <c r="A653" s="849"/>
      <c r="B653" s="844"/>
      <c r="C653" s="150"/>
      <c r="D653" s="84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customHeight="1" hidden="1">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customHeight="1" hidden="1">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customHeight="1" hidden="1">
      <c r="A658" s="849"/>
      <c r="B658" s="844"/>
      <c r="C658" s="150"/>
      <c r="D658" s="84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customHeight="1" hidden="1">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customHeight="1" hidden="1">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customHeight="1" hidden="1">
      <c r="A663" s="849"/>
      <c r="B663" s="844"/>
      <c r="C663" s="150"/>
      <c r="D663" s="84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customHeight="1" hidden="1">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customHeight="1" hidden="1">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customHeight="1" hidden="1">
      <c r="A668" s="849"/>
      <c r="B668" s="844"/>
      <c r="C668" s="150"/>
      <c r="D668" s="84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customHeight="1" hidden="1">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customHeight="1" hidden="1">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customHeight="1" hidden="1">
      <c r="A673" s="849"/>
      <c r="B673" s="844"/>
      <c r="C673" s="150"/>
      <c r="D673" s="84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customHeight="1" hidden="1">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customHeight="1" hidden="1">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hidden="1">
      <c r="A678" s="849"/>
      <c r="B678" s="844"/>
      <c r="C678" s="150"/>
      <c r="D678" s="84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0"/>
      <c r="B680" s="846"/>
      <c r="C680" s="845"/>
      <c r="D680" s="846"/>
      <c r="E680" s="854"/>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5"/>
    </row>
    <row r="681" spans="1:50" ht="21" customHeight="1">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3" t="s">
        <v>36</v>
      </c>
      <c r="AH682" s="229"/>
      <c r="AI682" s="229"/>
      <c r="AJ682" s="229"/>
      <c r="AK682" s="229"/>
      <c r="AL682" s="229"/>
      <c r="AM682" s="229"/>
      <c r="AN682" s="229"/>
      <c r="AO682" s="229"/>
      <c r="AP682" s="229"/>
      <c r="AQ682" s="229"/>
      <c r="AR682" s="229"/>
      <c r="AS682" s="229"/>
      <c r="AT682" s="229"/>
      <c r="AU682" s="229"/>
      <c r="AV682" s="229"/>
      <c r="AW682" s="229"/>
      <c r="AX682" s="764"/>
    </row>
    <row r="683" spans="1:50" ht="86.25" customHeight="1">
      <c r="A683" s="715" t="s">
        <v>269</v>
      </c>
      <c r="B683" s="716"/>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39" t="s">
        <v>439</v>
      </c>
      <c r="AE683" s="240"/>
      <c r="AF683" s="240"/>
      <c r="AG683" s="232" t="s">
        <v>474</v>
      </c>
      <c r="AH683" s="233"/>
      <c r="AI683" s="233"/>
      <c r="AJ683" s="233"/>
      <c r="AK683" s="233"/>
      <c r="AL683" s="233"/>
      <c r="AM683" s="233"/>
      <c r="AN683" s="233"/>
      <c r="AO683" s="233"/>
      <c r="AP683" s="233"/>
      <c r="AQ683" s="233"/>
      <c r="AR683" s="233"/>
      <c r="AS683" s="233"/>
      <c r="AT683" s="233"/>
      <c r="AU683" s="233"/>
      <c r="AV683" s="233"/>
      <c r="AW683" s="233"/>
      <c r="AX683" s="234"/>
    </row>
    <row r="684" spans="1:50" ht="39.75" customHeight="1">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1"/>
      <c r="AD684" s="129" t="s">
        <v>439</v>
      </c>
      <c r="AE684" s="130"/>
      <c r="AF684" s="130"/>
      <c r="AG684" s="126" t="s">
        <v>475</v>
      </c>
      <c r="AH684" s="127"/>
      <c r="AI684" s="127"/>
      <c r="AJ684" s="127"/>
      <c r="AK684" s="127"/>
      <c r="AL684" s="127"/>
      <c r="AM684" s="127"/>
      <c r="AN684" s="127"/>
      <c r="AO684" s="127"/>
      <c r="AP684" s="127"/>
      <c r="AQ684" s="127"/>
      <c r="AR684" s="127"/>
      <c r="AS684" s="127"/>
      <c r="AT684" s="127"/>
      <c r="AU684" s="127"/>
      <c r="AV684" s="127"/>
      <c r="AW684" s="127"/>
      <c r="AX684" s="128"/>
    </row>
    <row r="685" spans="1:50" ht="54.75" customHeight="1">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439</v>
      </c>
      <c r="AE685" s="625"/>
      <c r="AF685" s="625"/>
      <c r="AG685" s="435" t="s">
        <v>476</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7" t="s">
        <v>44</v>
      </c>
      <c r="B686" s="488"/>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3" t="s">
        <v>439</v>
      </c>
      <c r="AE686" s="434"/>
      <c r="AF686" s="434"/>
      <c r="AG686" s="96" t="s">
        <v>449</v>
      </c>
      <c r="AH686" s="97"/>
      <c r="AI686" s="97"/>
      <c r="AJ686" s="97"/>
      <c r="AK686" s="97"/>
      <c r="AL686" s="97"/>
      <c r="AM686" s="97"/>
      <c r="AN686" s="97"/>
      <c r="AO686" s="97"/>
      <c r="AP686" s="97"/>
      <c r="AQ686" s="97"/>
      <c r="AR686" s="97"/>
      <c r="AS686" s="97"/>
      <c r="AT686" s="97"/>
      <c r="AU686" s="97"/>
      <c r="AV686" s="97"/>
      <c r="AW686" s="97"/>
      <c r="AX686" s="98"/>
    </row>
    <row r="687" spans="1:50" ht="72" customHeight="1">
      <c r="A687" s="489"/>
      <c r="B687" s="490"/>
      <c r="C687" s="658"/>
      <c r="D687" s="659"/>
      <c r="E687" s="645" t="s">
        <v>411</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448</v>
      </c>
      <c r="AE687" s="130"/>
      <c r="AF687" s="505"/>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c r="A688" s="489"/>
      <c r="B688" s="490"/>
      <c r="C688" s="660"/>
      <c r="D688" s="661"/>
      <c r="E688" s="648" t="s">
        <v>412</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447</v>
      </c>
      <c r="AE688" s="644"/>
      <c r="AF688" s="644"/>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9"/>
      <c r="B689" s="491"/>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4" t="s">
        <v>439</v>
      </c>
      <c r="AE689" s="405"/>
      <c r="AF689" s="405"/>
      <c r="AG689" s="614" t="s">
        <v>470</v>
      </c>
      <c r="AH689" s="615"/>
      <c r="AI689" s="615"/>
      <c r="AJ689" s="615"/>
      <c r="AK689" s="615"/>
      <c r="AL689" s="615"/>
      <c r="AM689" s="615"/>
      <c r="AN689" s="615"/>
      <c r="AO689" s="615"/>
      <c r="AP689" s="615"/>
      <c r="AQ689" s="615"/>
      <c r="AR689" s="615"/>
      <c r="AS689" s="615"/>
      <c r="AT689" s="615"/>
      <c r="AU689" s="615"/>
      <c r="AV689" s="615"/>
      <c r="AW689" s="615"/>
      <c r="AX689" s="616"/>
    </row>
    <row r="690" spans="1:50" ht="33" customHeight="1">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439</v>
      </c>
      <c r="AE690" s="130"/>
      <c r="AF690" s="130"/>
      <c r="AG690" s="126" t="s">
        <v>471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450</v>
      </c>
      <c r="AE691" s="130"/>
      <c r="AF691" s="130"/>
      <c r="AG691" s="126" t="s">
        <v>469</v>
      </c>
      <c r="AH691" s="127"/>
      <c r="AI691" s="127"/>
      <c r="AJ691" s="127"/>
      <c r="AK691" s="127"/>
      <c r="AL691" s="127"/>
      <c r="AM691" s="127"/>
      <c r="AN691" s="127"/>
      <c r="AO691" s="127"/>
      <c r="AP691" s="127"/>
      <c r="AQ691" s="127"/>
      <c r="AR691" s="127"/>
      <c r="AS691" s="127"/>
      <c r="AT691" s="127"/>
      <c r="AU691" s="127"/>
      <c r="AV691" s="127"/>
      <c r="AW691" s="127"/>
      <c r="AX691" s="128"/>
    </row>
    <row r="692" spans="1:50" ht="33" customHeight="1">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9"/>
      <c r="AD692" s="129" t="s">
        <v>439</v>
      </c>
      <c r="AE692" s="130"/>
      <c r="AF692" s="130"/>
      <c r="AG692" s="126" t="s">
        <v>472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9"/>
      <c r="AD693" s="624" t="s">
        <v>450</v>
      </c>
      <c r="AE693" s="625"/>
      <c r="AF693" s="625"/>
      <c r="AG693" s="679" t="s">
        <v>469</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2" ht="20.25" customHeight="1">
      <c r="A694" s="492"/>
      <c r="B694" s="493"/>
      <c r="C694" s="494" t="s">
        <v>422</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6" t="s">
        <v>450</v>
      </c>
      <c r="AE694" s="677"/>
      <c r="AF694" s="678"/>
      <c r="AG694" s="671" t="s">
        <v>469</v>
      </c>
      <c r="AH694" s="402"/>
      <c r="AI694" s="402"/>
      <c r="AJ694" s="402"/>
      <c r="AK694" s="402"/>
      <c r="AL694" s="402"/>
      <c r="AM694" s="402"/>
      <c r="AN694" s="402"/>
      <c r="AO694" s="402"/>
      <c r="AP694" s="402"/>
      <c r="AQ694" s="402"/>
      <c r="AR694" s="402"/>
      <c r="AS694" s="402"/>
      <c r="AT694" s="402"/>
      <c r="AU694" s="402"/>
      <c r="AV694" s="402"/>
      <c r="AW694" s="402"/>
      <c r="AX694" s="672"/>
      <c r="BG694" s="10"/>
      <c r="BH694" s="10"/>
      <c r="BI694" s="10"/>
      <c r="BJ694" s="10"/>
    </row>
    <row r="695" spans="1:50" ht="21" customHeight="1">
      <c r="A695" s="487" t="s">
        <v>45</v>
      </c>
      <c r="B695" s="629"/>
      <c r="C695" s="630" t="s">
        <v>423</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4" t="s">
        <v>450</v>
      </c>
      <c r="AE695" s="405"/>
      <c r="AF695" s="642"/>
      <c r="AG695" s="614" t="s">
        <v>469</v>
      </c>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89"/>
      <c r="B696" s="491"/>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2" t="s">
        <v>450</v>
      </c>
      <c r="AE696" s="473"/>
      <c r="AF696" s="473"/>
      <c r="AG696" s="126" t="s">
        <v>469</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450</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450</v>
      </c>
      <c r="AE698" s="130"/>
      <c r="AF698" s="130"/>
      <c r="AG698" s="99" t="s">
        <v>469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4" t="s">
        <v>450</v>
      </c>
      <c r="AE699" s="405"/>
      <c r="AF699" s="405"/>
      <c r="AG699" s="96" t="s">
        <v>473</v>
      </c>
      <c r="AH699" s="97"/>
      <c r="AI699" s="97"/>
      <c r="AJ699" s="97"/>
      <c r="AK699" s="97"/>
      <c r="AL699" s="97"/>
      <c r="AM699" s="97"/>
      <c r="AN699" s="97"/>
      <c r="AO699" s="97"/>
      <c r="AP699" s="97"/>
      <c r="AQ699" s="97"/>
      <c r="AR699" s="97"/>
      <c r="AS699" s="97"/>
      <c r="AT699" s="97"/>
      <c r="AU699" s="97"/>
      <c r="AV699" s="97"/>
      <c r="AW699" s="97"/>
      <c r="AX699" s="98"/>
    </row>
    <row r="700" spans="1:50" ht="15.75" customHeight="1">
      <c r="A700" s="620"/>
      <c r="B700" s="621"/>
      <c r="C700" s="654" t="s">
        <v>70</v>
      </c>
      <c r="D700" s="655"/>
      <c r="E700" s="655"/>
      <c r="F700" s="655"/>
      <c r="G700" s="655"/>
      <c r="H700" s="655"/>
      <c r="I700" s="655"/>
      <c r="J700" s="655"/>
      <c r="K700" s="655"/>
      <c r="L700" s="655"/>
      <c r="M700" s="655"/>
      <c r="N700" s="655"/>
      <c r="O700" s="656"/>
      <c r="P700" s="399" t="s">
        <v>0</v>
      </c>
      <c r="Q700" s="399"/>
      <c r="R700" s="399"/>
      <c r="S700" s="617"/>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50" ht="26.25" customHeight="1">
      <c r="A701" s="620"/>
      <c r="B701" s="621"/>
      <c r="C701" s="236" t="s">
        <v>465</v>
      </c>
      <c r="D701" s="237"/>
      <c r="E701" s="237"/>
      <c r="F701" s="237"/>
      <c r="G701" s="237"/>
      <c r="H701" s="237"/>
      <c r="I701" s="237"/>
      <c r="J701" s="237"/>
      <c r="K701" s="237"/>
      <c r="L701" s="237"/>
      <c r="M701" s="237"/>
      <c r="N701" s="237"/>
      <c r="O701" s="238"/>
      <c r="P701" s="437" t="s">
        <v>465</v>
      </c>
      <c r="Q701" s="437"/>
      <c r="R701" s="437"/>
      <c r="S701" s="438"/>
      <c r="T701" s="439" t="s">
        <v>465</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26.25" customHeight="1">
      <c r="A702" s="620"/>
      <c r="B702" s="621"/>
      <c r="C702" s="236" t="s">
        <v>465</v>
      </c>
      <c r="D702" s="237"/>
      <c r="E702" s="237"/>
      <c r="F702" s="237"/>
      <c r="G702" s="237"/>
      <c r="H702" s="237"/>
      <c r="I702" s="237"/>
      <c r="J702" s="237"/>
      <c r="K702" s="237"/>
      <c r="L702" s="237"/>
      <c r="M702" s="237"/>
      <c r="N702" s="237"/>
      <c r="O702" s="238"/>
      <c r="P702" s="437" t="s">
        <v>465</v>
      </c>
      <c r="Q702" s="437"/>
      <c r="R702" s="437"/>
      <c r="S702" s="438"/>
      <c r="T702" s="439" t="s">
        <v>465</v>
      </c>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hidden="1">
      <c r="A703" s="620"/>
      <c r="B703" s="621"/>
      <c r="C703" s="236"/>
      <c r="D703" s="237"/>
      <c r="E703" s="237"/>
      <c r="F703" s="237"/>
      <c r="G703" s="237"/>
      <c r="H703" s="237"/>
      <c r="I703" s="237"/>
      <c r="J703" s="237"/>
      <c r="K703" s="237"/>
      <c r="L703" s="237"/>
      <c r="M703" s="237"/>
      <c r="N703" s="237"/>
      <c r="O703" s="238"/>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hidden="1">
      <c r="A704" s="620"/>
      <c r="B704" s="621"/>
      <c r="C704" s="236"/>
      <c r="D704" s="237"/>
      <c r="E704" s="237"/>
      <c r="F704" s="237"/>
      <c r="G704" s="237"/>
      <c r="H704" s="237"/>
      <c r="I704" s="237"/>
      <c r="J704" s="237"/>
      <c r="K704" s="237"/>
      <c r="L704" s="237"/>
      <c r="M704" s="237"/>
      <c r="N704" s="237"/>
      <c r="O704" s="238"/>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hidden="1">
      <c r="A705" s="622"/>
      <c r="B705" s="623"/>
      <c r="C705" s="446"/>
      <c r="D705" s="447"/>
      <c r="E705" s="447"/>
      <c r="F705" s="447"/>
      <c r="G705" s="447"/>
      <c r="H705" s="447"/>
      <c r="I705" s="447"/>
      <c r="J705" s="447"/>
      <c r="K705" s="447"/>
      <c r="L705" s="447"/>
      <c r="M705" s="447"/>
      <c r="N705" s="447"/>
      <c r="O705" s="448"/>
      <c r="P705" s="462"/>
      <c r="Q705" s="462"/>
      <c r="R705" s="462"/>
      <c r="S705" s="463"/>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7" t="s">
        <v>54</v>
      </c>
      <c r="B706" s="666"/>
      <c r="C706" s="441" t="s">
        <v>60</v>
      </c>
      <c r="D706" s="442"/>
      <c r="E706" s="442"/>
      <c r="F706" s="443"/>
      <c r="G706" s="457" t="s">
        <v>451</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c r="A707" s="667"/>
      <c r="B707" s="668"/>
      <c r="C707" s="452" t="s">
        <v>64</v>
      </c>
      <c r="D707" s="453"/>
      <c r="E707" s="453"/>
      <c r="F707" s="454"/>
      <c r="G707" s="455" t="s">
        <v>452</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90" customHeight="1" thickBot="1">
      <c r="A711" s="663"/>
      <c r="B711" s="664"/>
      <c r="C711" s="664"/>
      <c r="D711" s="664"/>
      <c r="E711" s="665"/>
      <c r="F711" s="607"/>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78" customHeight="1" thickBot="1">
      <c r="A713" s="516"/>
      <c r="B713" s="517"/>
      <c r="C713" s="517"/>
      <c r="D713" s="517"/>
      <c r="E713" s="518"/>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69"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70" t="s">
        <v>388</v>
      </c>
      <c r="B717" s="423"/>
      <c r="C717" s="423"/>
      <c r="D717" s="423"/>
      <c r="E717" s="423"/>
      <c r="F717" s="423"/>
      <c r="G717" s="419" t="s">
        <v>465</v>
      </c>
      <c r="H717" s="420"/>
      <c r="I717" s="420"/>
      <c r="J717" s="420"/>
      <c r="K717" s="420"/>
      <c r="L717" s="420"/>
      <c r="M717" s="420"/>
      <c r="N717" s="420"/>
      <c r="O717" s="420"/>
      <c r="P717" s="420"/>
      <c r="Q717" s="423" t="s">
        <v>329</v>
      </c>
      <c r="R717" s="423"/>
      <c r="S717" s="423"/>
      <c r="T717" s="423"/>
      <c r="U717" s="423"/>
      <c r="V717" s="423"/>
      <c r="W717" s="419" t="s">
        <v>465</v>
      </c>
      <c r="X717" s="420"/>
      <c r="Y717" s="420"/>
      <c r="Z717" s="420"/>
      <c r="AA717" s="420"/>
      <c r="AB717" s="420"/>
      <c r="AC717" s="420"/>
      <c r="AD717" s="420"/>
      <c r="AE717" s="420"/>
      <c r="AF717" s="420"/>
      <c r="AG717" s="423" t="s">
        <v>330</v>
      </c>
      <c r="AH717" s="423"/>
      <c r="AI717" s="423"/>
      <c r="AJ717" s="423"/>
      <c r="AK717" s="423"/>
      <c r="AL717" s="423"/>
      <c r="AM717" s="419" t="s">
        <v>465</v>
      </c>
      <c r="AN717" s="420"/>
      <c r="AO717" s="420"/>
      <c r="AP717" s="420"/>
      <c r="AQ717" s="420"/>
      <c r="AR717" s="420"/>
      <c r="AS717" s="420"/>
      <c r="AT717" s="420"/>
      <c r="AU717" s="420"/>
      <c r="AV717" s="420"/>
      <c r="AW717" s="51"/>
      <c r="AX717" s="52"/>
    </row>
    <row r="718" spans="1:50" ht="19.5" customHeight="1" thickBot="1">
      <c r="A718" s="506" t="s">
        <v>331</v>
      </c>
      <c r="B718" s="480"/>
      <c r="C718" s="480"/>
      <c r="D718" s="480"/>
      <c r="E718" s="480"/>
      <c r="F718" s="480"/>
      <c r="G718" s="421" t="s">
        <v>465</v>
      </c>
      <c r="H718" s="422"/>
      <c r="I718" s="422"/>
      <c r="J718" s="422"/>
      <c r="K718" s="422"/>
      <c r="L718" s="422"/>
      <c r="M718" s="422"/>
      <c r="N718" s="422"/>
      <c r="O718" s="422"/>
      <c r="P718" s="422"/>
      <c r="Q718" s="480" t="s">
        <v>332</v>
      </c>
      <c r="R718" s="480"/>
      <c r="S718" s="480"/>
      <c r="T718" s="480"/>
      <c r="U718" s="480"/>
      <c r="V718" s="480"/>
      <c r="W718" s="592" t="s">
        <v>465</v>
      </c>
      <c r="X718" s="593"/>
      <c r="Y718" s="593"/>
      <c r="Z718" s="593"/>
      <c r="AA718" s="593"/>
      <c r="AB718" s="593"/>
      <c r="AC718" s="593"/>
      <c r="AD718" s="593"/>
      <c r="AE718" s="593"/>
      <c r="AF718" s="593"/>
      <c r="AG718" s="480" t="s">
        <v>333</v>
      </c>
      <c r="AH718" s="480"/>
      <c r="AI718" s="480"/>
      <c r="AJ718" s="480"/>
      <c r="AK718" s="480"/>
      <c r="AL718" s="480"/>
      <c r="AM718" s="444" t="s">
        <v>465</v>
      </c>
      <c r="AN718" s="445"/>
      <c r="AO718" s="445"/>
      <c r="AP718" s="445"/>
      <c r="AQ718" s="445"/>
      <c r="AR718" s="445"/>
      <c r="AS718" s="445"/>
      <c r="AT718" s="445"/>
      <c r="AU718" s="445"/>
      <c r="AV718" s="445"/>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474" t="s">
        <v>32</v>
      </c>
      <c r="B758" s="475"/>
      <c r="C758" s="475"/>
      <c r="D758" s="475"/>
      <c r="E758" s="475"/>
      <c r="F758" s="476"/>
      <c r="G758" s="464" t="s">
        <v>414</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415</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7"/>
    </row>
    <row r="759" spans="1:50" ht="24.75" customHeight="1" hidden="1">
      <c r="A759" s="477"/>
      <c r="B759" s="478"/>
      <c r="C759" s="478"/>
      <c r="D759" s="478"/>
      <c r="E759" s="478"/>
      <c r="F759" s="479"/>
      <c r="G759" s="441" t="s">
        <v>19</v>
      </c>
      <c r="H759" s="511"/>
      <c r="I759" s="511"/>
      <c r="J759" s="511"/>
      <c r="K759" s="511"/>
      <c r="L759" s="510" t="s">
        <v>20</v>
      </c>
      <c r="M759" s="511"/>
      <c r="N759" s="511"/>
      <c r="O759" s="511"/>
      <c r="P759" s="511"/>
      <c r="Q759" s="511"/>
      <c r="R759" s="511"/>
      <c r="S759" s="511"/>
      <c r="T759" s="511"/>
      <c r="U759" s="511"/>
      <c r="V759" s="511"/>
      <c r="W759" s="511"/>
      <c r="X759" s="512"/>
      <c r="Y759" s="459" t="s">
        <v>21</v>
      </c>
      <c r="Z759" s="460"/>
      <c r="AA759" s="460"/>
      <c r="AB759" s="662"/>
      <c r="AC759" s="441" t="s">
        <v>19</v>
      </c>
      <c r="AD759" s="511"/>
      <c r="AE759" s="511"/>
      <c r="AF759" s="511"/>
      <c r="AG759" s="511"/>
      <c r="AH759" s="510" t="s">
        <v>20</v>
      </c>
      <c r="AI759" s="511"/>
      <c r="AJ759" s="511"/>
      <c r="AK759" s="511"/>
      <c r="AL759" s="511"/>
      <c r="AM759" s="511"/>
      <c r="AN759" s="511"/>
      <c r="AO759" s="511"/>
      <c r="AP759" s="511"/>
      <c r="AQ759" s="511"/>
      <c r="AR759" s="511"/>
      <c r="AS759" s="511"/>
      <c r="AT759" s="512"/>
      <c r="AU759" s="459" t="s">
        <v>21</v>
      </c>
      <c r="AV759" s="460"/>
      <c r="AW759" s="460"/>
      <c r="AX759" s="461"/>
    </row>
    <row r="760" spans="1:50" ht="24.75" customHeight="1" hidden="1">
      <c r="A760" s="477"/>
      <c r="B760" s="478"/>
      <c r="C760" s="478"/>
      <c r="D760" s="478"/>
      <c r="E760" s="478"/>
      <c r="F760" s="479"/>
      <c r="G760" s="513"/>
      <c r="H760" s="514"/>
      <c r="I760" s="514"/>
      <c r="J760" s="514"/>
      <c r="K760" s="515"/>
      <c r="L760" s="507"/>
      <c r="M760" s="508"/>
      <c r="N760" s="508"/>
      <c r="O760" s="508"/>
      <c r="P760" s="508"/>
      <c r="Q760" s="508"/>
      <c r="R760" s="508"/>
      <c r="S760" s="508"/>
      <c r="T760" s="508"/>
      <c r="U760" s="508"/>
      <c r="V760" s="508"/>
      <c r="W760" s="508"/>
      <c r="X760" s="509"/>
      <c r="Y760" s="467"/>
      <c r="Z760" s="468"/>
      <c r="AA760" s="468"/>
      <c r="AB760" s="669"/>
      <c r="AC760" s="513"/>
      <c r="AD760" s="514"/>
      <c r="AE760" s="514"/>
      <c r="AF760" s="514"/>
      <c r="AG760" s="515"/>
      <c r="AH760" s="507"/>
      <c r="AI760" s="508"/>
      <c r="AJ760" s="508"/>
      <c r="AK760" s="508"/>
      <c r="AL760" s="508"/>
      <c r="AM760" s="508"/>
      <c r="AN760" s="508"/>
      <c r="AO760" s="508"/>
      <c r="AP760" s="508"/>
      <c r="AQ760" s="508"/>
      <c r="AR760" s="508"/>
      <c r="AS760" s="508"/>
      <c r="AT760" s="509"/>
      <c r="AU760" s="467"/>
      <c r="AV760" s="468"/>
      <c r="AW760" s="468"/>
      <c r="AX760" s="469"/>
    </row>
    <row r="761" spans="1:50" ht="24.75" customHeight="1" hidden="1">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hidden="1">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hidden="1">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hidden="1">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hidden="1">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hidden="1">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hidden="1">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hidden="1">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hidden="1">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hidden="1">
      <c r="A770" s="477"/>
      <c r="B770" s="478"/>
      <c r="C770" s="478"/>
      <c r="D770" s="478"/>
      <c r="E770" s="478"/>
      <c r="F770" s="479"/>
      <c r="G770" s="687" t="s">
        <v>22</v>
      </c>
      <c r="H770" s="688"/>
      <c r="I770" s="688"/>
      <c r="J770" s="688"/>
      <c r="K770" s="688"/>
      <c r="L770" s="689"/>
      <c r="M770" s="690"/>
      <c r="N770" s="690"/>
      <c r="O770" s="690"/>
      <c r="P770" s="690"/>
      <c r="Q770" s="690"/>
      <c r="R770" s="690"/>
      <c r="S770" s="690"/>
      <c r="T770" s="690"/>
      <c r="U770" s="690"/>
      <c r="V770" s="690"/>
      <c r="W770" s="690"/>
      <c r="X770" s="691"/>
      <c r="Y770" s="692">
        <f>SUM(Y760:AB769)</f>
        <v>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customHeight="1" hidden="1">
      <c r="A771" s="477"/>
      <c r="B771" s="478"/>
      <c r="C771" s="478"/>
      <c r="D771" s="478"/>
      <c r="E771" s="478"/>
      <c r="F771" s="479"/>
      <c r="G771" s="464" t="s">
        <v>417</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416</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7"/>
    </row>
    <row r="772" spans="1:50" ht="25.5" customHeight="1" hidden="1">
      <c r="A772" s="477"/>
      <c r="B772" s="478"/>
      <c r="C772" s="478"/>
      <c r="D772" s="478"/>
      <c r="E772" s="478"/>
      <c r="F772" s="479"/>
      <c r="G772" s="441" t="s">
        <v>19</v>
      </c>
      <c r="H772" s="511"/>
      <c r="I772" s="511"/>
      <c r="J772" s="511"/>
      <c r="K772" s="511"/>
      <c r="L772" s="510" t="s">
        <v>20</v>
      </c>
      <c r="M772" s="511"/>
      <c r="N772" s="511"/>
      <c r="O772" s="511"/>
      <c r="P772" s="511"/>
      <c r="Q772" s="511"/>
      <c r="R772" s="511"/>
      <c r="S772" s="511"/>
      <c r="T772" s="511"/>
      <c r="U772" s="511"/>
      <c r="V772" s="511"/>
      <c r="W772" s="511"/>
      <c r="X772" s="512"/>
      <c r="Y772" s="459" t="s">
        <v>21</v>
      </c>
      <c r="Z772" s="460"/>
      <c r="AA772" s="460"/>
      <c r="AB772" s="662"/>
      <c r="AC772" s="441" t="s">
        <v>19</v>
      </c>
      <c r="AD772" s="511"/>
      <c r="AE772" s="511"/>
      <c r="AF772" s="511"/>
      <c r="AG772" s="511"/>
      <c r="AH772" s="510" t="s">
        <v>20</v>
      </c>
      <c r="AI772" s="511"/>
      <c r="AJ772" s="511"/>
      <c r="AK772" s="511"/>
      <c r="AL772" s="511"/>
      <c r="AM772" s="511"/>
      <c r="AN772" s="511"/>
      <c r="AO772" s="511"/>
      <c r="AP772" s="511"/>
      <c r="AQ772" s="511"/>
      <c r="AR772" s="511"/>
      <c r="AS772" s="511"/>
      <c r="AT772" s="512"/>
      <c r="AU772" s="459" t="s">
        <v>21</v>
      </c>
      <c r="AV772" s="460"/>
      <c r="AW772" s="460"/>
      <c r="AX772" s="461"/>
    </row>
    <row r="773" spans="1:50" ht="24.75" customHeight="1" hidden="1">
      <c r="A773" s="477"/>
      <c r="B773" s="478"/>
      <c r="C773" s="478"/>
      <c r="D773" s="478"/>
      <c r="E773" s="478"/>
      <c r="F773" s="479"/>
      <c r="G773" s="513"/>
      <c r="H773" s="514"/>
      <c r="I773" s="514"/>
      <c r="J773" s="514"/>
      <c r="K773" s="515"/>
      <c r="L773" s="507"/>
      <c r="M773" s="508"/>
      <c r="N773" s="508"/>
      <c r="O773" s="508"/>
      <c r="P773" s="508"/>
      <c r="Q773" s="508"/>
      <c r="R773" s="508"/>
      <c r="S773" s="508"/>
      <c r="T773" s="508"/>
      <c r="U773" s="508"/>
      <c r="V773" s="508"/>
      <c r="W773" s="508"/>
      <c r="X773" s="509"/>
      <c r="Y773" s="467"/>
      <c r="Z773" s="468"/>
      <c r="AA773" s="468"/>
      <c r="AB773" s="669"/>
      <c r="AC773" s="513"/>
      <c r="AD773" s="514"/>
      <c r="AE773" s="514"/>
      <c r="AF773" s="514"/>
      <c r="AG773" s="515"/>
      <c r="AH773" s="507"/>
      <c r="AI773" s="508"/>
      <c r="AJ773" s="508"/>
      <c r="AK773" s="508"/>
      <c r="AL773" s="508"/>
      <c r="AM773" s="508"/>
      <c r="AN773" s="508"/>
      <c r="AO773" s="508"/>
      <c r="AP773" s="508"/>
      <c r="AQ773" s="508"/>
      <c r="AR773" s="508"/>
      <c r="AS773" s="508"/>
      <c r="AT773" s="509"/>
      <c r="AU773" s="467"/>
      <c r="AV773" s="468"/>
      <c r="AW773" s="468"/>
      <c r="AX773" s="469"/>
    </row>
    <row r="774" spans="1:50" ht="24.75" customHeight="1" hidden="1">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hidden="1">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hidden="1">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hidden="1">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hidden="1">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hidden="1">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hidden="1">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customHeight="1" hidden="1">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customHeight="1" hidden="1">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hidden="1" thickBot="1">
      <c r="A783" s="477"/>
      <c r="B783" s="478"/>
      <c r="C783" s="478"/>
      <c r="D783" s="478"/>
      <c r="E783" s="478"/>
      <c r="F783" s="479"/>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customHeight="1" hidden="1">
      <c r="A784" s="477"/>
      <c r="B784" s="478"/>
      <c r="C784" s="478"/>
      <c r="D784" s="478"/>
      <c r="E784" s="478"/>
      <c r="F784" s="479"/>
      <c r="G784" s="464" t="s">
        <v>418</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419</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7"/>
    </row>
    <row r="785" spans="1:50" ht="24.75" customHeight="1" hidden="1">
      <c r="A785" s="477"/>
      <c r="B785" s="478"/>
      <c r="C785" s="478"/>
      <c r="D785" s="478"/>
      <c r="E785" s="478"/>
      <c r="F785" s="479"/>
      <c r="G785" s="441" t="s">
        <v>19</v>
      </c>
      <c r="H785" s="511"/>
      <c r="I785" s="511"/>
      <c r="J785" s="511"/>
      <c r="K785" s="511"/>
      <c r="L785" s="510" t="s">
        <v>20</v>
      </c>
      <c r="M785" s="511"/>
      <c r="N785" s="511"/>
      <c r="O785" s="511"/>
      <c r="P785" s="511"/>
      <c r="Q785" s="511"/>
      <c r="R785" s="511"/>
      <c r="S785" s="511"/>
      <c r="T785" s="511"/>
      <c r="U785" s="511"/>
      <c r="V785" s="511"/>
      <c r="W785" s="511"/>
      <c r="X785" s="512"/>
      <c r="Y785" s="459" t="s">
        <v>21</v>
      </c>
      <c r="Z785" s="460"/>
      <c r="AA785" s="460"/>
      <c r="AB785" s="662"/>
      <c r="AC785" s="441" t="s">
        <v>19</v>
      </c>
      <c r="AD785" s="511"/>
      <c r="AE785" s="511"/>
      <c r="AF785" s="511"/>
      <c r="AG785" s="511"/>
      <c r="AH785" s="510" t="s">
        <v>20</v>
      </c>
      <c r="AI785" s="511"/>
      <c r="AJ785" s="511"/>
      <c r="AK785" s="511"/>
      <c r="AL785" s="511"/>
      <c r="AM785" s="511"/>
      <c r="AN785" s="511"/>
      <c r="AO785" s="511"/>
      <c r="AP785" s="511"/>
      <c r="AQ785" s="511"/>
      <c r="AR785" s="511"/>
      <c r="AS785" s="511"/>
      <c r="AT785" s="512"/>
      <c r="AU785" s="459" t="s">
        <v>21</v>
      </c>
      <c r="AV785" s="460"/>
      <c r="AW785" s="460"/>
      <c r="AX785" s="461"/>
    </row>
    <row r="786" spans="1:50" ht="24.75" customHeight="1" hidden="1">
      <c r="A786" s="477"/>
      <c r="B786" s="478"/>
      <c r="C786" s="478"/>
      <c r="D786" s="478"/>
      <c r="E786" s="478"/>
      <c r="F786" s="479"/>
      <c r="G786" s="513"/>
      <c r="H786" s="514"/>
      <c r="I786" s="514"/>
      <c r="J786" s="514"/>
      <c r="K786" s="515"/>
      <c r="L786" s="507"/>
      <c r="M786" s="508"/>
      <c r="N786" s="508"/>
      <c r="O786" s="508"/>
      <c r="P786" s="508"/>
      <c r="Q786" s="508"/>
      <c r="R786" s="508"/>
      <c r="S786" s="508"/>
      <c r="T786" s="508"/>
      <c r="U786" s="508"/>
      <c r="V786" s="508"/>
      <c r="W786" s="508"/>
      <c r="X786" s="509"/>
      <c r="Y786" s="467"/>
      <c r="Z786" s="468"/>
      <c r="AA786" s="468"/>
      <c r="AB786" s="669"/>
      <c r="AC786" s="513"/>
      <c r="AD786" s="514"/>
      <c r="AE786" s="514"/>
      <c r="AF786" s="514"/>
      <c r="AG786" s="515"/>
      <c r="AH786" s="507"/>
      <c r="AI786" s="508"/>
      <c r="AJ786" s="508"/>
      <c r="AK786" s="508"/>
      <c r="AL786" s="508"/>
      <c r="AM786" s="508"/>
      <c r="AN786" s="508"/>
      <c r="AO786" s="508"/>
      <c r="AP786" s="508"/>
      <c r="AQ786" s="508"/>
      <c r="AR786" s="508"/>
      <c r="AS786" s="508"/>
      <c r="AT786" s="509"/>
      <c r="AU786" s="467"/>
      <c r="AV786" s="468"/>
      <c r="AW786" s="468"/>
      <c r="AX786" s="469"/>
    </row>
    <row r="787" spans="1:50" ht="24.75" customHeight="1" hidden="1">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hidden="1">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hidden="1">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hidden="1">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hidden="1">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hidden="1">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hidden="1">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customHeight="1" hidden="1">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customHeight="1" hidden="1">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hidden="1" thickBot="1">
      <c r="A796" s="477"/>
      <c r="B796" s="478"/>
      <c r="C796" s="478"/>
      <c r="D796" s="478"/>
      <c r="E796" s="478"/>
      <c r="F796" s="479"/>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customHeight="1" hidden="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7"/>
    </row>
    <row r="798" spans="1:50" ht="24.75" customHeight="1" hidden="1">
      <c r="A798" s="477"/>
      <c r="B798" s="478"/>
      <c r="C798" s="478"/>
      <c r="D798" s="478"/>
      <c r="E798" s="478"/>
      <c r="F798" s="479"/>
      <c r="G798" s="441" t="s">
        <v>19</v>
      </c>
      <c r="H798" s="511"/>
      <c r="I798" s="511"/>
      <c r="J798" s="511"/>
      <c r="K798" s="511"/>
      <c r="L798" s="510" t="s">
        <v>20</v>
      </c>
      <c r="M798" s="511"/>
      <c r="N798" s="511"/>
      <c r="O798" s="511"/>
      <c r="P798" s="511"/>
      <c r="Q798" s="511"/>
      <c r="R798" s="511"/>
      <c r="S798" s="511"/>
      <c r="T798" s="511"/>
      <c r="U798" s="511"/>
      <c r="V798" s="511"/>
      <c r="W798" s="511"/>
      <c r="X798" s="512"/>
      <c r="Y798" s="459" t="s">
        <v>21</v>
      </c>
      <c r="Z798" s="460"/>
      <c r="AA798" s="460"/>
      <c r="AB798" s="662"/>
      <c r="AC798" s="441" t="s">
        <v>19</v>
      </c>
      <c r="AD798" s="511"/>
      <c r="AE798" s="511"/>
      <c r="AF798" s="511"/>
      <c r="AG798" s="511"/>
      <c r="AH798" s="510" t="s">
        <v>20</v>
      </c>
      <c r="AI798" s="511"/>
      <c r="AJ798" s="511"/>
      <c r="AK798" s="511"/>
      <c r="AL798" s="511"/>
      <c r="AM798" s="511"/>
      <c r="AN798" s="511"/>
      <c r="AO798" s="511"/>
      <c r="AP798" s="511"/>
      <c r="AQ798" s="511"/>
      <c r="AR798" s="511"/>
      <c r="AS798" s="511"/>
      <c r="AT798" s="512"/>
      <c r="AU798" s="459" t="s">
        <v>21</v>
      </c>
      <c r="AV798" s="460"/>
      <c r="AW798" s="460"/>
      <c r="AX798" s="461"/>
    </row>
    <row r="799" spans="1:50" ht="24.75" customHeight="1" hidden="1">
      <c r="A799" s="477"/>
      <c r="B799" s="478"/>
      <c r="C799" s="478"/>
      <c r="D799" s="478"/>
      <c r="E799" s="478"/>
      <c r="F799" s="479"/>
      <c r="G799" s="513"/>
      <c r="H799" s="514"/>
      <c r="I799" s="514"/>
      <c r="J799" s="514"/>
      <c r="K799" s="515"/>
      <c r="L799" s="507"/>
      <c r="M799" s="508"/>
      <c r="N799" s="508"/>
      <c r="O799" s="508"/>
      <c r="P799" s="508"/>
      <c r="Q799" s="508"/>
      <c r="R799" s="508"/>
      <c r="S799" s="508"/>
      <c r="T799" s="508"/>
      <c r="U799" s="508"/>
      <c r="V799" s="508"/>
      <c r="W799" s="508"/>
      <c r="X799" s="509"/>
      <c r="Y799" s="467"/>
      <c r="Z799" s="468"/>
      <c r="AA799" s="468"/>
      <c r="AB799" s="669"/>
      <c r="AC799" s="513"/>
      <c r="AD799" s="514"/>
      <c r="AE799" s="514"/>
      <c r="AF799" s="514"/>
      <c r="AG799" s="515"/>
      <c r="AH799" s="507"/>
      <c r="AI799" s="508"/>
      <c r="AJ799" s="508"/>
      <c r="AK799" s="508"/>
      <c r="AL799" s="508"/>
      <c r="AM799" s="508"/>
      <c r="AN799" s="508"/>
      <c r="AO799" s="508"/>
      <c r="AP799" s="508"/>
      <c r="AQ799" s="508"/>
      <c r="AR799" s="508"/>
      <c r="AS799" s="508"/>
      <c r="AT799" s="509"/>
      <c r="AU799" s="467"/>
      <c r="AV799" s="468"/>
      <c r="AW799" s="468"/>
      <c r="AX799" s="469"/>
    </row>
    <row r="800" spans="1:50" ht="24.75" customHeight="1" hidden="1">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hidden="1">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hidden="1">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hidden="1">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hidden="1">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hidden="1">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hidden="1">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customHeight="1" hidden="1">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customHeight="1" hidden="1">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hidden="1">
      <c r="A809" s="477"/>
      <c r="B809" s="478"/>
      <c r="C809" s="478"/>
      <c r="D809" s="478"/>
      <c r="E809" s="478"/>
      <c r="F809" s="479"/>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hidden="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742"/>
      <c r="B815" s="742"/>
      <c r="C815" s="742" t="s">
        <v>30</v>
      </c>
      <c r="D815" s="742"/>
      <c r="E815" s="742"/>
      <c r="F815" s="742"/>
      <c r="G815" s="742"/>
      <c r="H815" s="742"/>
      <c r="I815" s="742"/>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2"/>
      <c r="AJ815" s="742"/>
      <c r="AK815" s="742"/>
      <c r="AL815" s="742" t="s">
        <v>23</v>
      </c>
      <c r="AM815" s="742"/>
      <c r="AN815" s="742"/>
      <c r="AO815" s="826"/>
      <c r="AP815" s="220" t="s">
        <v>390</v>
      </c>
      <c r="AQ815" s="220"/>
      <c r="AR815" s="220"/>
      <c r="AS815" s="220"/>
      <c r="AT815" s="220"/>
      <c r="AU815" s="220"/>
      <c r="AV815" s="220"/>
      <c r="AW815" s="220"/>
      <c r="AX815" s="220"/>
    </row>
    <row r="816" spans="1:50" ht="30" customHeight="1" hidden="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4" t="s">
        <v>430</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432</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3.5" hidden="1"/>
    <row r="1112" ht="13.5" hidden="1"/>
    <row r="1113" ht="13.5" hidden="1"/>
    <row r="1114" ht="13.5" hidden="1"/>
    <row r="1115" ht="13.5" hidden="1"/>
    <row r="1116" ht="13.5" hidden="1"/>
    <row r="1117" ht="13.5" hidden="1"/>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1" dxfId="1">
      <formula>IF(RIGHT(TEXT(P14,"0.#"),1)=".",FALSE,TRUE)</formula>
    </cfRule>
    <cfRule type="expression" priority="11202" dxfId="0">
      <formula>IF(RIGHT(TEXT(P14,"0.#"),1)=".",TRUE,FALSE)</formula>
    </cfRule>
  </conditionalFormatting>
  <conditionalFormatting sqref="AE23">
    <cfRule type="expression" priority="11191" dxfId="1">
      <formula>IF(RIGHT(TEXT(AE23,"0.#"),1)=".",FALSE,TRUE)</formula>
    </cfRule>
    <cfRule type="expression" priority="11192" dxfId="0">
      <formula>IF(RIGHT(TEXT(AE23,"0.#"),1)=".",TRUE,FALSE)</formula>
    </cfRule>
  </conditionalFormatting>
  <conditionalFormatting sqref="L105">
    <cfRule type="expression" priority="11083" dxfId="1">
      <formula>IF(RIGHT(TEXT(L105,"0.#"),1)=".",FALSE,TRUE)</formula>
    </cfRule>
    <cfRule type="expression" priority="11084" dxfId="0">
      <formula>IF(RIGHT(TEXT(L105,"0.#"),1)=".",TRUE,FALSE)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P15:AX15 P13:AX13 W16:AQ17">
    <cfRule type="expression" priority="10899" dxfId="1">
      <formula>IF(RIGHT(TEXT(P13,"0.#"),1)=".",FALSE,TRUE)</formula>
    </cfRule>
    <cfRule type="expression" priority="10900" dxfId="0">
      <formula>IF(RIGHT(TEXT(P13,"0.#"),1)=".",TRUE,FALSE)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L104">
    <cfRule type="expression" priority="10883" dxfId="1">
      <formula>IF(RIGHT(TEXT(L104,"0.#"),1)=".",FALSE,TRUE)</formula>
    </cfRule>
    <cfRule type="expression" priority="10884" dxfId="0">
      <formula>IF(RIGHT(TEXT(L104,"0.#"),1)=".",TRUE,FALSE)</formula>
    </cfRule>
  </conditionalFormatting>
  <conditionalFormatting sqref="R104">
    <cfRule type="expression" priority="10879" dxfId="1">
      <formula>IF(RIGHT(TEXT(R104,"0.#"),1)=".",FALSE,TRUE)</formula>
    </cfRule>
    <cfRule type="expression" priority="10880" dxfId="0">
      <formula>IF(RIGHT(TEXT(R104,"0.#"),1)=".",TRUE,FALSE)</formula>
    </cfRule>
  </conditionalFormatting>
  <conditionalFormatting sqref="R105:R109">
    <cfRule type="expression" priority="10877" dxfId="1">
      <formula>IF(RIGHT(TEXT(R105,"0.#"),1)=".",FALSE,TRUE)</formula>
    </cfRule>
    <cfRule type="expression" priority="10878" dxfId="0">
      <formula>IF(RIGHT(TEXT(R105,"0.#"),1)=".",TRUE,FALSE)</formula>
    </cfRule>
  </conditionalFormatting>
  <conditionalFormatting sqref="Y762:Y769 Y760">
    <cfRule type="expression" priority="10875" dxfId="1">
      <formula>IF(RIGHT(TEXT(Y760,"0.#"),1)=".",FALSE,TRUE)</formula>
    </cfRule>
    <cfRule type="expression" priority="10876" dxfId="0">
      <formula>IF(RIGHT(TEXT(Y760,"0.#"),1)=".",TRUE,FALSE)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cfRule type="expression" priority="10657" dxfId="1">
      <formula>IF(RIGHT(TEXT(AE25,"0.#"),1)=".",FALSE,TRUE)</formula>
    </cfRule>
    <cfRule type="expression" priority="10658" dxfId="0">
      <formula>IF(RIGHT(TEXT(AE25,"0.#"),1)=".",TRUE,FALSE)</formula>
    </cfRule>
  </conditionalFormatting>
  <conditionalFormatting sqref="AI25">
    <cfRule type="expression" priority="10655" dxfId="1">
      <formula>IF(RIGHT(TEXT(AI25,"0.#"),1)=".",FALSE,TRUE)</formula>
    </cfRule>
    <cfRule type="expression" priority="10656" dxfId="0">
      <formula>IF(RIGHT(TEXT(AI25,"0.#"),1)=".",TRUE,FALSE)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AQ25">
    <cfRule type="expression" priority="10639" dxfId="1">
      <formula>IF(RIGHT(TEXT(AQ23,"0.#"),1)=".",FALSE,TRUE)</formula>
    </cfRule>
    <cfRule type="expression" priority="10640" dxfId="0">
      <formula>IF(RIGHT(TEXT(AQ23,"0.#"),1)=".",TRUE,FALSE)</formula>
    </cfRule>
  </conditionalFormatting>
  <conditionalFormatting sqref="AU23:AU25">
    <cfRule type="expression" priority="10637" dxfId="1">
      <formula>IF(RIGHT(TEXT(AU23,"0.#"),1)=".",FALSE,TRUE)</formula>
    </cfRule>
    <cfRule type="expression" priority="10638" dxfId="0">
      <formula>IF(RIGHT(TEXT(AU23,"0.#"),1)=".",TRUE,FALSE)</formula>
    </cfRule>
  </conditionalFormatting>
  <conditionalFormatting sqref="AE28">
    <cfRule type="expression" priority="10631" dxfId="1">
      <formula>IF(RIGHT(TEXT(AE28,"0.#"),1)=".",FALSE,TRUE)</formula>
    </cfRule>
    <cfRule type="expression" priority="10632" dxfId="0">
      <formula>IF(RIGHT(TEXT(AE28,"0.#"),1)=".",TRUE,FALSE)</formula>
    </cfRule>
  </conditionalFormatting>
  <conditionalFormatting sqref="AE29">
    <cfRule type="expression" priority="10629" dxfId="1">
      <formula>IF(RIGHT(TEXT(AE29,"0.#"),1)=".",FALSE,TRUE)</formula>
    </cfRule>
    <cfRule type="expression" priority="10630" dxfId="0">
      <formula>IF(RIGHT(TEXT(AE29,"0.#"),1)=".",TRUE,FALSE)</formula>
    </cfRule>
  </conditionalFormatting>
  <conditionalFormatting sqref="AE30">
    <cfRule type="expression" priority="10627" dxfId="1">
      <formula>IF(RIGHT(TEXT(AE30,"0.#"),1)=".",FALSE,TRUE)</formula>
    </cfRule>
    <cfRule type="expression" priority="10628" dxfId="0">
      <formula>IF(RIGHT(TEXT(AE30,"0.#"),1)=".",TRUE,FALSE)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Q92">
    <cfRule type="expression" priority="10339" dxfId="1">
      <formula>IF(RIGHT(TEXT(AQ92,"0.#"),1)=".",FALSE,TRUE)</formula>
    </cfRule>
    <cfRule type="expression" priority="10340" dxfId="0">
      <formula>IF(RIGHT(TEXT(AQ92,"0.#"),1)=".",TRUE,FALSE)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Q95">
    <cfRule type="expression" priority="10325" dxfId="1">
      <formula>IF(RIGHT(TEXT(AQ95,"0.#"),1)=".",FALSE,TRUE)</formula>
    </cfRule>
    <cfRule type="expression" priority="10326" dxfId="0">
      <formula>IF(RIGHT(TEXT(AQ95,"0.#"),1)=".",TRUE,FALSE)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AQ116 AU115:AU116">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cfRule type="expression" priority="3823" dxfId="17">
      <formula>IF(AND(AL816&gt;=0,RIGHT(TEXT(AL816,"0.#"),1)&lt;&gt;"."),TRUE,FALSE)</formula>
    </cfRule>
    <cfRule type="expression" priority="3824" dxfId="16">
      <formula>IF(AND(AL816&gt;=0,RIGHT(TEXT(AL816,"0.#"),1)="."),TRUE,FALSE)</formula>
    </cfRule>
    <cfRule type="expression" priority="3825" dxfId="15">
      <formula>IF(AND(AL816&lt;0,RIGHT(TEXT(AL816,"0.#"),1)&lt;&gt;"."),TRUE,FALSE)</formula>
    </cfRule>
    <cfRule type="expression" priority="3826" dxfId="14">
      <formula>IF(AND(AL816&lt;0,RIGHT(TEXT(AL816,"0.#"),1)="."),TRUE,FALSE)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7">
      <formula>IF(AND(AL1081&gt;=0,RIGHT(TEXT(AL1081,"0.#"),1)&lt;&gt;"."),TRUE,FALSE)</formula>
    </cfRule>
    <cfRule type="expression" priority="58" dxfId="16">
      <formula>IF(AND(AL1081&gt;=0,RIGHT(TEXT(AL1081,"0.#"),1)="."),TRUE,FALSE)</formula>
    </cfRule>
    <cfRule type="expression" priority="59" dxfId="15">
      <formula>IF(AND(AL1081&lt;0,RIGHT(TEXT(AL1081,"0.#"),1)&lt;&gt;"."),TRUE,FALSE)</formula>
    </cfRule>
    <cfRule type="expression" priority="60" dxfId="14">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7">
      <formula>IF(AND(AL849&gt;=0,RIGHT(TEXT(AL849,"0.#"),1)&lt;&gt;"."),TRUE,FALSE)</formula>
    </cfRule>
    <cfRule type="expression" priority="52" dxfId="16">
      <formula>IF(AND(AL849&gt;=0,RIGHT(TEXT(AL849,"0.#"),1)="."),TRUE,FALSE)</formula>
    </cfRule>
    <cfRule type="expression" priority="53" dxfId="15">
      <formula>IF(AND(AL849&lt;0,RIGHT(TEXT(AL849,"0.#"),1)&lt;&gt;"."),TRUE,FALSE)</formula>
    </cfRule>
    <cfRule type="expression" priority="54" dxfId="14">
      <formula>IF(AND(AL849&lt;0,RIGHT(TEXT(AL849,"0.#"),1)="."),TRUE,FALSE)</formula>
    </cfRule>
  </conditionalFormatting>
  <conditionalFormatting sqref="Y849:Y878">
    <cfRule type="expression" priority="49" dxfId="1">
      <formula>IF(RIGHT(TEXT(Y849,"0.#"),1)=".",FALSE,TRUE)</formula>
    </cfRule>
    <cfRule type="expression" priority="50" dxfId="0">
      <formula>IF(RIGHT(TEXT(Y849,"0.#"),1)=".",TRUE,FALSE)</formula>
    </cfRule>
  </conditionalFormatting>
  <conditionalFormatting sqref="AL882:AO911">
    <cfRule type="expression" priority="45" dxfId="17">
      <formula>IF(AND(AL882&gt;=0,RIGHT(TEXT(AL882,"0.#"),1)&lt;&gt;"."),TRUE,FALSE)</formula>
    </cfRule>
    <cfRule type="expression" priority="46" dxfId="16">
      <formula>IF(AND(AL882&gt;=0,RIGHT(TEXT(AL882,"0.#"),1)="."),TRUE,FALSE)</formula>
    </cfRule>
    <cfRule type="expression" priority="47" dxfId="15">
      <formula>IF(AND(AL882&lt;0,RIGHT(TEXT(AL882,"0.#"),1)&lt;&gt;"."),TRUE,FALSE)</formula>
    </cfRule>
    <cfRule type="expression" priority="48" dxfId="14">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7">
      <formula>IF(AND(AL915&gt;=0,RIGHT(TEXT(AL915,"0.#"),1)&lt;&gt;"."),TRUE,FALSE)</formula>
    </cfRule>
    <cfRule type="expression" priority="40" dxfId="16">
      <formula>IF(AND(AL915&gt;=0,RIGHT(TEXT(AL915,"0.#"),1)="."),TRUE,FALSE)</formula>
    </cfRule>
    <cfRule type="expression" priority="41" dxfId="15">
      <formula>IF(AND(AL915&lt;0,RIGHT(TEXT(AL915,"0.#"),1)&lt;&gt;"."),TRUE,FALSE)</formula>
    </cfRule>
    <cfRule type="expression" priority="42" dxfId="14">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7">
      <formula>IF(AND(AL948&gt;=0,RIGHT(TEXT(AL948,"0.#"),1)&lt;&gt;"."),TRUE,FALSE)</formula>
    </cfRule>
    <cfRule type="expression" priority="34" dxfId="16">
      <formula>IF(AND(AL948&gt;=0,RIGHT(TEXT(AL948,"0.#"),1)="."),TRUE,FALSE)</formula>
    </cfRule>
    <cfRule type="expression" priority="35" dxfId="15">
      <formula>IF(AND(AL948&lt;0,RIGHT(TEXT(AL948,"0.#"),1)&lt;&gt;"."),TRUE,FALSE)</formula>
    </cfRule>
    <cfRule type="expression" priority="36" dxfId="14">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7">
      <formula>IF(AND(AL981&gt;=0,RIGHT(TEXT(AL981,"0.#"),1)&lt;&gt;"."),TRUE,FALSE)</formula>
    </cfRule>
    <cfRule type="expression" priority="28" dxfId="16">
      <formula>IF(AND(AL981&gt;=0,RIGHT(TEXT(AL981,"0.#"),1)="."),TRUE,FALSE)</formula>
    </cfRule>
    <cfRule type="expression" priority="29" dxfId="15">
      <formula>IF(AND(AL981&lt;0,RIGHT(TEXT(AL981,"0.#"),1)&lt;&gt;"."),TRUE,FALSE)</formula>
    </cfRule>
    <cfRule type="expression" priority="30" dxfId="14">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7">
      <formula>IF(AND(AL1014&gt;=0,RIGHT(TEXT(AL1014,"0.#"),1)&lt;&gt;"."),TRUE,FALSE)</formula>
    </cfRule>
    <cfRule type="expression" priority="22" dxfId="16">
      <formula>IF(AND(AL1014&gt;=0,RIGHT(TEXT(AL1014,"0.#"),1)="."),TRUE,FALSE)</formula>
    </cfRule>
    <cfRule type="expression" priority="23" dxfId="15">
      <formula>IF(AND(AL1014&lt;0,RIGHT(TEXT(AL1014,"0.#"),1)&lt;&gt;"."),TRUE,FALSE)</formula>
    </cfRule>
    <cfRule type="expression" priority="24" dxfId="14">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7">
      <formula>IF(AND(AL1047&gt;=0,RIGHT(TEXT(AL1047,"0.#"),1)&lt;&gt;"."),TRUE,FALSE)</formula>
    </cfRule>
    <cfRule type="expression" priority="16" dxfId="16">
      <formula>IF(AND(AL1047&gt;=0,RIGHT(TEXT(AL1047,"0.#"),1)="."),TRUE,FALSE)</formula>
    </cfRule>
    <cfRule type="expression" priority="17" dxfId="15">
      <formula>IF(AND(AL1047&lt;0,RIGHT(TEXT(AL1047,"0.#"),1)&lt;&gt;"."),TRUE,FALSE)</formula>
    </cfRule>
    <cfRule type="expression" priority="18" dxfId="14">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AI74:AI75">
    <cfRule type="expression" priority="11" dxfId="1">
      <formula>IF(RIGHT(TEXT(AI74,"0.#"),1)=".",FALSE,TRUE)</formula>
    </cfRule>
    <cfRule type="expression" priority="12" dxfId="0">
      <formula>IF(RIGHT(TEXT(AI74,"0.#"),1)=".",TRUE,FALSE)</formula>
    </cfRule>
  </conditionalFormatting>
  <conditionalFormatting sqref="AE77:AE78 AI77:AI78">
    <cfRule type="expression" priority="9" dxfId="1">
      <formula>IF(RIGHT(TEXT(AE77,"0.#"),1)=".",FALSE,TRUE)</formula>
    </cfRule>
    <cfRule type="expression" priority="10" dxfId="0">
      <formula>IF(RIGHT(TEXT(AE77,"0.#"),1)=".",TRUE,FALSE)</formula>
    </cfRule>
  </conditionalFormatting>
  <conditionalFormatting sqref="AE80:AE81 AI80:AI81">
    <cfRule type="expression" priority="7" dxfId="1">
      <formula>IF(RIGHT(TEXT(AE80,"0.#"),1)=".",FALSE,TRUE)</formula>
    </cfRule>
    <cfRule type="expression" priority="8" dxfId="0">
      <formula>IF(RIGHT(TEXT(AE80,"0.#"),1)=".",TRUE,FALSE)</formula>
    </cfRule>
  </conditionalFormatting>
  <conditionalFormatting sqref="AE92:AE93 AI92:AI93 AM92:AM93">
    <cfRule type="expression" priority="5" dxfId="1">
      <formula>IF(RIGHT(TEXT(AE92,"0.#"),1)=".",FALSE,TRUE)</formula>
    </cfRule>
    <cfRule type="expression" priority="6" dxfId="0">
      <formula>IF(RIGHT(TEXT(AE92,"0.#"),1)=".",TRUE,FALSE)</formula>
    </cfRule>
  </conditionalFormatting>
  <conditionalFormatting sqref="AE95:AE96 AI95:AI96 AM95:AM96">
    <cfRule type="expression" priority="3" dxfId="1">
      <formula>IF(RIGHT(TEXT(AE95,"0.#"),1)=".",FALSE,TRUE)</formula>
    </cfRule>
    <cfRule type="expression" priority="4" dxfId="0">
      <formula>IF(RIGHT(TEXT(AE95,"0.#"),1)=".",TRUE,FALSE)</formula>
    </cfRule>
  </conditionalFormatting>
  <conditionalFormatting sqref="P16:V17">
    <cfRule type="expression" priority="1" dxfId="1">
      <formula>IF(RIGHT(TEXT(P16,"0.#"),1)=".",FALSE,TRUE)</formula>
    </cfRule>
    <cfRule type="expression" priority="2" dxfId="0">
      <formula>IF(RIGHT(TEXT(P16,"0.#"),1)=".",TRUE,FALSE)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1" manualBreakCount="1">
    <brk id="8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4" sqref="Q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t="s">
        <v>439</v>
      </c>
      <c r="M2" s="13" t="str">
        <f>IF(L2="","",K2)</f>
        <v>社会保障</v>
      </c>
      <c r="N2" s="13" t="str">
        <f>IF(M2="","",IF(N1&lt;&gt;"",CONCATENATE(N1,"、",M2),M2))</f>
        <v>社会保障</v>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t="str">
        <f>IF(M3="",N2,IF(N2&lt;&gt;"",CONCATENATE(N2,"、",M3),M3))</f>
        <v>社会保障</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t="str">
        <f aca="true" t="shared" si="6" ref="N4:N11">IF(M4="",N3,IF(N3&lt;&gt;"",CONCATENATE(N3,"、",M4),M4))</f>
        <v>社会保障</v>
      </c>
      <c r="O4" s="13"/>
      <c r="P4" s="12" t="s">
        <v>201</v>
      </c>
      <c r="Q4" s="17" t="s">
        <v>439</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t="str">
        <f t="shared" si="6"/>
        <v>社会保障</v>
      </c>
      <c r="O5" s="13"/>
      <c r="P5" s="12" t="s">
        <v>202</v>
      </c>
      <c r="Q5" s="17"/>
      <c r="R5" s="13">
        <f t="shared" si="3"/>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t="str">
        <f t="shared" si="6"/>
        <v>社会保障</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t="str">
        <f t="shared" si="6"/>
        <v>社会保障</v>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t="str">
        <f t="shared" si="6"/>
        <v>社会保障</v>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c r="M9" s="13">
        <f t="shared" si="2"/>
      </c>
      <c r="N9" s="13" t="str">
        <f t="shared" si="6"/>
        <v>社会保障</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f t="shared" si="5"/>
      </c>
      <c r="K10" s="14" t="s">
        <v>433</v>
      </c>
      <c r="L10" s="15"/>
      <c r="M10" s="13">
        <f t="shared" si="2"/>
      </c>
      <c r="N10" s="13" t="str">
        <f t="shared" si="6"/>
        <v>社会保障</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t="s">
        <v>439</v>
      </c>
      <c r="C11" s="13" t="str">
        <f t="shared" si="0"/>
        <v>子ども・若者育成支援</v>
      </c>
      <c r="D11" s="13" t="str">
        <f t="shared" si="8"/>
        <v>子ども・若者育成支援</v>
      </c>
      <c r="F11" s="18" t="s">
        <v>245</v>
      </c>
      <c r="G11" s="17"/>
      <c r="H11" s="13">
        <f t="shared" si="1"/>
      </c>
      <c r="I11" s="13">
        <f t="shared" si="5"/>
      </c>
      <c r="K11" s="14" t="s">
        <v>238</v>
      </c>
      <c r="L11" s="15"/>
      <c r="M11" s="13">
        <f t="shared" si="2"/>
      </c>
      <c r="N11" s="13" t="str">
        <f t="shared" si="6"/>
        <v>社会保障</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子ども・若者育成支援</v>
      </c>
      <c r="F12" s="18" t="s">
        <v>246</v>
      </c>
      <c r="G12" s="17"/>
      <c r="H12" s="13">
        <f t="shared" si="1"/>
      </c>
      <c r="I12" s="13">
        <f t="shared" si="5"/>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子ども・若者育成支援</v>
      </c>
      <c r="F13" s="18" t="s">
        <v>247</v>
      </c>
      <c r="G13" s="17"/>
      <c r="H13" s="13">
        <f t="shared" si="1"/>
      </c>
      <c r="I13" s="13">
        <f t="shared" si="5"/>
      </c>
      <c r="K13" s="13" t="str">
        <f>N11</f>
        <v>社会保障</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t="s">
        <v>439</v>
      </c>
      <c r="C14" s="13" t="str">
        <f t="shared" si="0"/>
        <v>少子化社会対策</v>
      </c>
      <c r="D14" s="13" t="str">
        <f t="shared" si="8"/>
        <v>子ども・若者育成支援、少子化社会対策</v>
      </c>
      <c r="F14" s="18" t="s">
        <v>248</v>
      </c>
      <c r="G14" s="17"/>
      <c r="H14" s="13">
        <f t="shared" si="1"/>
      </c>
      <c r="I14" s="13">
        <f t="shared" si="5"/>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子ども・若者育成支援、少子化社会対策</v>
      </c>
      <c r="F15" s="18" t="s">
        <v>249</v>
      </c>
      <c r="G15" s="17"/>
      <c r="H15" s="13">
        <f t="shared" si="1"/>
      </c>
      <c r="I15" s="13">
        <f t="shared" si="5"/>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t="s">
        <v>439</v>
      </c>
      <c r="C16" s="13" t="str">
        <f t="shared" si="0"/>
        <v>男女共同参画</v>
      </c>
      <c r="D16" s="13" t="str">
        <f t="shared" si="8"/>
        <v>子ども・若者育成支援、少子化社会対策、男女共同参画</v>
      </c>
      <c r="F16" s="18" t="s">
        <v>250</v>
      </c>
      <c r="G16" s="17"/>
      <c r="H16" s="13">
        <f t="shared" si="1"/>
      </c>
      <c r="I16" s="13">
        <f t="shared" si="5"/>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子ども・若者育成支援、少子化社会対策、男女共同参画</v>
      </c>
      <c r="F17" s="18" t="s">
        <v>251</v>
      </c>
      <c r="G17" s="17"/>
      <c r="H17" s="13">
        <f t="shared" si="1"/>
      </c>
      <c r="I17" s="13">
        <f t="shared" si="5"/>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子ども・若者育成支援、少子化社会対策、男女共同参画</v>
      </c>
      <c r="F18" s="18" t="s">
        <v>252</v>
      </c>
      <c r="G18" s="17"/>
      <c r="H18" s="13">
        <f t="shared" si="1"/>
      </c>
      <c r="I18" s="13">
        <f t="shared" si="5"/>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子ども・若者育成支援、少子化社会対策、男女共同参画</v>
      </c>
      <c r="F19" s="18" t="s">
        <v>253</v>
      </c>
      <c r="G19" s="17"/>
      <c r="H19" s="13">
        <f t="shared" si="1"/>
      </c>
      <c r="I19" s="13">
        <f t="shared" si="5"/>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子ども・若者育成支援、少子化社会対策、男女共同参画</v>
      </c>
      <c r="F20" s="18" t="s">
        <v>405</v>
      </c>
      <c r="G20" s="17" t="s">
        <v>439</v>
      </c>
      <c r="H20" s="13" t="str">
        <f t="shared" si="1"/>
        <v>年金特別会計子ども・子育て支援勘定</v>
      </c>
      <c r="I20" s="13" t="str">
        <f t="shared" si="5"/>
        <v>年金特別会計子ども・子育て支援勘定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子ども・若者育成支援、少子化社会対策、男女共同参画</v>
      </c>
      <c r="F21" s="18" t="s">
        <v>254</v>
      </c>
      <c r="G21" s="17"/>
      <c r="H21" s="13">
        <f t="shared" si="1"/>
      </c>
      <c r="I21" s="13" t="str">
        <f t="shared" si="5"/>
        <v>年金特別会計子ども・子育て支援勘定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子ども・若者育成支援、少子化社会対策、男女共同参画</v>
      </c>
      <c r="F22" s="18" t="s">
        <v>255</v>
      </c>
      <c r="G22" s="17"/>
      <c r="H22" s="13">
        <f t="shared" si="1"/>
      </c>
      <c r="I22" s="13" t="str">
        <f t="shared" si="5"/>
        <v>年金特別会計子ども・子育て支援勘定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子ども・若者育成支援、少子化社会対策、男女共同参画</v>
      </c>
      <c r="F23" s="18" t="s">
        <v>256</v>
      </c>
      <c r="G23" s="17"/>
      <c r="H23" s="13">
        <f t="shared" si="1"/>
      </c>
      <c r="I23" s="13" t="str">
        <f t="shared" si="5"/>
        <v>年金特別会計子ども・子育て支援勘定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子ども・若者育成支援、少子化社会対策、男女共同参画</v>
      </c>
      <c r="F24" s="18" t="s">
        <v>257</v>
      </c>
      <c r="G24" s="17"/>
      <c r="H24" s="13">
        <f t="shared" si="1"/>
      </c>
      <c r="I24" s="13" t="str">
        <f t="shared" si="5"/>
        <v>年金特別会計子ども・子育て支援勘定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子ども・若者育成支援、少子化社会対策、男女共同参画</v>
      </c>
      <c r="F25" s="18" t="s">
        <v>258</v>
      </c>
      <c r="G25" s="17"/>
      <c r="H25" s="13">
        <f t="shared" si="1"/>
      </c>
      <c r="I25" s="13" t="str">
        <f t="shared" si="5"/>
        <v>年金特別会計子ども・子育て支援勘定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子ども・若者育成支援、少子化社会対策、男女共同参画</v>
      </c>
      <c r="B26" s="13"/>
      <c r="F26" s="18" t="s">
        <v>259</v>
      </c>
      <c r="G26" s="17"/>
      <c r="H26" s="13">
        <f t="shared" si="1"/>
      </c>
      <c r="I26" s="13" t="str">
        <f t="shared" si="5"/>
        <v>年金特別会計子ども・子育て支援勘定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年金特別会計子ども・子育て支援勘定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年金特別会計子ども・子育て支援勘定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年金特別会計子ども・子育て支援勘定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年金特別会計子ども・子育て支援勘定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年金特別会計子ども・子育て支援勘定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年金特別会計子ども・子育て支援勘定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年金特別会計子ども・子育て支援勘定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年金特別会計子ども・子育て支援勘定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年金特別会計子ども・子育て支援勘定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年金特別会計子ども・子育て支援勘定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年金特別会計子ども・子育て支援勘定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2016-06-23T12:51:30Z</dcterms:created>
  <dcterms:modified xsi:type="dcterms:W3CDTF">2016-06-24T02:30:37Z</dcterms:modified>
  <cp:category/>
  <cp:version/>
  <cp:contentType/>
  <cp:contentStatus/>
</cp:coreProperties>
</file>