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<sst xmlns="http://schemas.openxmlformats.org/spreadsheetml/2006/main" count="2261" uniqueCount="547">
  <si>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</si>
  <si>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</si>
  <si>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</si>
  <si>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</si>
  <si>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</si>
  <si>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</si>
  <si>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</si>
  <si>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</si>
  <si>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</si>
  <si>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</si>
  <si>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</si>
  <si>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</si>
  <si>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</si>
  <si>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</si>
  <si>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</si>
  <si>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</si>
  <si>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</si>
  <si>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</si>
  <si>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</si>
  <si>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</si>
  <si>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</si>
  <si>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</si>
  <si>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</si>
  <si>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</si>
  <si>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</si>
  <si>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</si>
  <si>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</si>
  <si>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</si>
  <si>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</si>
  <si>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</si>
  <si>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</si>
  <si>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</si>
  <si>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</si>
  <si>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</si>
  <si>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</si>
  <si>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</si>
  <si>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</si>
  <si>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</si>
  <si>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</si>
  <si>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</si>
  <si>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</si>
  <si>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</si>
  <si>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</si>
  <si>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</si>
  <si>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</si>
  <si>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</si>
  <si>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</si>
  <si>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</si>
  <si>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</si>
  <si>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</si>
  <si>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</si>
  <si>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</si>
  <si>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</si>
  <si>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</si>
  <si>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</si>
  <si>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</si>
  <si>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</si>
  <si>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</si>
  <si>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</si>
  <si>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</si>
  <si>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</si>
  <si>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</si>
  <si>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</si>
  <si>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</si>
  <si>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</si>
  <si>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</si>
  <si>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</si>
  <si>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</si>
  <si>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</si>
  <si>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</si>
  <si>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</si>
  <si>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</si>
  <si>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</si>
  <si>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</si>
  <si>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</si>
  <si>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</si>
  <si>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</si>
  <si>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</si>
  <si>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</si>
  <si>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</si>
  <si>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</si>
  <si>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</si>
  <si>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</si>
  <si>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</si>
  <si>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</si>
  <si>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</si>
  <si>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</si>
  <si>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</si>
  <si>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</si>
  <si>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</si>
  <si>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</si>
  <si>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</si>
  <si>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</si>
  <si>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</si>
  <si>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</si>
  <si>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</si>
  <si>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</si>
  <si>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</si>
  <si>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</si>
  <si>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</si>
  <si>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</si>
  <si>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</si>
  <si>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</si>
  <si>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</si>
  <si>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</si>
  <si>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</si>
  <si>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</si>
  <si>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</si>
  <si>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</si>
  <si>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</si>
  <si>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</si>
  <si>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</si>
  <si>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</si>
  <si>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</si>
  <si>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</si>
  <si>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</si>
  <si>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</si>
  <si>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</si>
  <si>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</si>
  <si>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</si>
  <si>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</si>
  <si>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</si>
  <si>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</si>
  <si>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</si>
  <si>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</si>
  <si>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</si>
  <si>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</si>
  <si>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</si>
  <si>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</si>
  <si>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</si>
  <si>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</si>
  <si>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</si>
  <si>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</si>
  <si>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</si>
  <si>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</si>
  <si>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</si>
  <si>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</si>
  <si>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</si>
  <si>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</si>
  <si>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</si>
  <si>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</si>
  <si>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</si>
  <si>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</si>
  <si>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</si>
  <si>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</si>
  <si>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</si>
  <si>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</si>
  <si>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</si>
  <si>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</si>
  <si>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</si>
  <si>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</si>
  <si>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</si>
  <si>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</si>
  <si>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</si>
  <si>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</si>
  <si>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</si>
  <si>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</si>
  <si>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</si>
  <si>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</si>
  <si>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</si>
  <si>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</si>
  <si>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</si>
  <si>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</si>
  <si>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</si>
  <si>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</si>
  <si>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</si>
  <si>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</si>
  <si>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</si>
  <si>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</si>
  <si>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</si>
  <si>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</si>
  <si>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</si>
  <si>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</si>
  <si>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</si>
  <si>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</si>
  <si>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</si>
  <si>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</si>
  <si>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</si>
  <si>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</si>
  <si>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</si>
  <si>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</si>
  <si>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</si>
  <si>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</si>
  <si>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</si>
  <si>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</si>
  <si>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</si>
  <si>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</si>
  <si>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</si>
  <si>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</si>
  <si>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</si>
  <si>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</si>
  <si>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</si>
  <si>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</si>
  <si>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</si>
  <si>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</si>
  <si>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</si>
  <si>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</si>
  <si>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</si>
  <si>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</si>
  <si>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</si>
  <si>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</si>
  <si>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</si>
  <si>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</si>
  <si>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</si>
  <si>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</si>
  <si>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</si>
  <si>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</si>
  <si>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</si>
  <si>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</si>
  <si>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</si>
  <si>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</si>
  <si>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</si>
  <si>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</si>
  <si>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</si>
  <si>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</si>
  <si>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</si>
  <si>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</si>
  <si>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</si>
  <si>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</si>
  <si>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</si>
  <si>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</si>
  <si>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</si>
  <si>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</si>
  <si>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</si>
  <si>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</si>
  <si>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</si>
  <si>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</si>
  <si>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</si>
  <si>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</si>
  <si>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</si>
  <si>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</si>
  <si>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</si>
  <si>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</si>
  <si>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</si>
  <si>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</si>
  <si>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</si>
  <si>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</si>
  <si>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</si>
  <si>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</si>
  <si>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</si>
  <si>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</si>
  <si>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</si>
  <si>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</si>
  <si>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</si>
  <si>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</si>
  <si>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</si>
  <si>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</si>
  <si>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</si>
  <si>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</si>
  <si>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</si>
  <si>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</si>
  <si>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</si>
  <si>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</si>
  <si>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</si>
  <si>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</si>
  <si>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</si>
  <si>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</si>
  <si>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</si>
  <si>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</si>
  <si>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</si>
  <si>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</si>
  <si>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</si>
  <si>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</si>
  <si>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</si>
  <si>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</si>
  <si>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</si>
  <si>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</si>
  <si>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</si>
  <si>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</si>
  <si>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</si>
  <si>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</si>
  <si>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</si>
  <si>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</si>
  <si>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</si>
  <si>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</si>
  <si>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</si>
  <si>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</si>
  <si>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</si>
  <si>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</si>
  <si>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</si>
  <si>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</si>
  <si>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</si>
  <si>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</si>
  <si>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</si>
  <si>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</si>
  <si>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</si>
  <si>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</si>
  <si>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</si>
  <si>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</si>
  <si>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</si>
  <si>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</si>
  <si>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</si>
  <si>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</si>
  <si>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</si>
  <si>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</si>
  <si>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</si>
  <si>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</si>
  <si>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</si>
  <si>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</si>
  <si>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</si>
  <si>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</si>
  <si>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</si>
  <si>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</si>
  <si>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</si>
  <si>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</si>
  <si>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</si>
  <si>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</si>
  <si>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</si>
  <si>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</si>
  <si>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</si>
  <si>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</si>
  <si>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</si>
  <si>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</si>
  <si>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</si>
  <si>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</si>
  <si>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</si>
  <si>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</si>
  <si>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</si>
  <si>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</si>
  <si>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</si>
  <si>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</si>
  <si>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</si>
  <si>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</si>
  <si>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</si>
  <si>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</si>
  <si>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</si>
  <si>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</si>
  <si>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</si>
  <si>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</si>
  <si>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</si>
  <si>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</si>
  <si>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</si>
  <si>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</si>
  <si>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</si>
  <si>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</si>
  <si>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</si>
  <si>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</si>
  <si>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</si>
  <si>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</si>
  <si>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</si>
  <si>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</si>
  <si>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</si>
  <si>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</si>
  <si>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</si>
  <si>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</si>
  <si>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</si>
  <si>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</si>
  <si>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</si>
  <si>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</si>
  <si>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</si>
  <si>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</si>
  <si>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</si>
  <si>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</si>
  <si>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</si>
  <si>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</si>
  <si>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</si>
  <si>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</si>
  <si>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</si>
  <si>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</si>
  <si>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</si>
  <si>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</si>
  <si>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</si>
  <si>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</si>
  <si>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</si>
  <si>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</si>
  <si>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</si>
  <si>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</si>
  <si>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</si>
  <si>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</si>
  <si>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</si>
  <si>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</si>
  <si>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</si>
  <si>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</si>
  <si>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</si>
  <si>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</si>
  <si>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</si>
  <si>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</si>
  <si>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</si>
  <si>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</si>
  <si>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</si>
  <si>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</si>
  <si>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</si>
  <si>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</si>
  <si>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</si>
  <si>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</si>
  <si>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</si>
  <si>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</si>
  <si>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</si>
  <si>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</si>
  <si>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</si>
  <si>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</si>
  <si>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</si>
  <si>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</si>
  <si>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</si>
  <si>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</si>
  <si>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</si>
  <si>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</si>
  <si>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</si>
  <si>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</si>
  <si>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</si>
  <si>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</si>
  <si>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</si>
  <si>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</si>
  <si>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</si>
  <si>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</si>
  <si>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</si>
  <si>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</si>
  <si>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</si>
  <si>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</si>
  <si>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</si>
  <si>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</si>
  <si>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</si>
  <si>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</si>
  <si>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</si>
  <si>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</si>
  <si>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</si>
  <si>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</si>
  <si>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</si>
  <si>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</si>
  <si>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</si>
  <si>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</si>
  <si>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</si>
  <si>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</si>
  <si>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</si>
  <si>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</si>
  <si>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</si>
  <si>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</si>
  <si>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</si>
  <si>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</si>
  <si>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</si>
  <si>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</si>
  <si>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</si>
  <si>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</si>
  <si>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</si>
  <si>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クールジャパン戦略推進経費</t>
  </si>
  <si>
    <t>知的財産戦略推進事務局</t>
  </si>
  <si>
    <t>-</t>
  </si>
  <si>
    <t>○</t>
  </si>
  <si>
    <t>クールジャパン担当大臣等の海外出張を活用したクールジャパン発信イベント参加者の日本の魅力への理解度60％以上</t>
  </si>
  <si>
    <t>-</t>
  </si>
  <si>
    <t>クールジャパン戦略の推進にあたっては、日本の魅力やブランドイメージを統一的に発信する必要があることから、政府が主体的に行うことが必要。</t>
  </si>
  <si>
    <t>（同上）</t>
  </si>
  <si>
    <t>‐</t>
  </si>
  <si>
    <t>-</t>
  </si>
  <si>
    <t>諸謝金</t>
  </si>
  <si>
    <t>職員旅費</t>
  </si>
  <si>
    <t>委員等旅費</t>
  </si>
  <si>
    <t>庁費</t>
  </si>
  <si>
    <t>-</t>
  </si>
  <si>
    <t>-</t>
  </si>
  <si>
    <t>人件費</t>
  </si>
  <si>
    <t>スタッフ</t>
  </si>
  <si>
    <t>旅費</t>
  </si>
  <si>
    <t>借料</t>
  </si>
  <si>
    <t>会議費</t>
  </si>
  <si>
    <t>レセプション、カンファレンス</t>
  </si>
  <si>
    <t>物品・役務費</t>
  </si>
  <si>
    <t>報告書作成、資料作成</t>
  </si>
  <si>
    <t>スタッフ、講師</t>
  </si>
  <si>
    <t>会場借料</t>
  </si>
  <si>
    <t>その他</t>
  </si>
  <si>
    <t>一般管理費、消費税</t>
  </si>
  <si>
    <t>職員a</t>
  </si>
  <si>
    <t>職員b</t>
  </si>
  <si>
    <t>職員c</t>
  </si>
  <si>
    <t>職員d</t>
  </si>
  <si>
    <t>職員e</t>
  </si>
  <si>
    <t>職員f</t>
  </si>
  <si>
    <t>職員g</t>
  </si>
  <si>
    <t>職員h</t>
  </si>
  <si>
    <t>職員i</t>
  </si>
  <si>
    <t>職員j</t>
  </si>
  <si>
    <t>海外出張（イタリア）</t>
  </si>
  <si>
    <t>海外出張（アメリカ）</t>
  </si>
  <si>
    <t>国内出張（北海道）</t>
  </si>
  <si>
    <t>A.株式会社　日経ビーピー</t>
  </si>
  <si>
    <t>C.個人</t>
  </si>
  <si>
    <t>職員旅費</t>
  </si>
  <si>
    <t>出張旅費</t>
  </si>
  <si>
    <t>株式会社　日経ビーピー</t>
  </si>
  <si>
    <t>ミラノにおけるクールジャパンの魅力発信イベント</t>
  </si>
  <si>
    <t>　</t>
  </si>
  <si>
    <t>-</t>
  </si>
  <si>
    <t>ホテルグランドアーク半蔵門</t>
  </si>
  <si>
    <t>随意契約
（少額）</t>
  </si>
  <si>
    <t>（株）サイエスト</t>
  </si>
  <si>
    <t>（株）日本翻訳センター</t>
  </si>
  <si>
    <t>クールジャパン戦略官民協働イニシアティブ（和文英訳）</t>
  </si>
  <si>
    <t>プラットフォーム設立総会の会場設営</t>
  </si>
  <si>
    <t>プラットフォーム設立総会・レセプション会場賃借</t>
  </si>
  <si>
    <t>ビジネスセミナーの開催運営</t>
  </si>
  <si>
    <t>（株）東京ビッグサイト</t>
  </si>
  <si>
    <t>ビジネスセミナーの会場賃借</t>
  </si>
  <si>
    <t>随意契約
（その他）</t>
  </si>
  <si>
    <t>クールジャパン戦略推進会議（第５回）におけるインターネットライブ中継</t>
  </si>
  <si>
    <t>クールジャパン戦略推進会議（第６回）におけるインターネットライブ中継</t>
  </si>
  <si>
    <t>（株）ドワンゴ</t>
  </si>
  <si>
    <t>徳島ホテルリゾート（株）</t>
  </si>
  <si>
    <t>第８回　地方版クールジャパン推進会議会場及借料</t>
  </si>
  <si>
    <t>クールジャパン戦略推進会議に係る速記・翻訳</t>
  </si>
  <si>
    <t>「地方版クールジャパン推進会議～ホームページ」の英訳</t>
  </si>
  <si>
    <t>人</t>
  </si>
  <si>
    <t>-</t>
  </si>
  <si>
    <t>扶桑速記印刷（株）</t>
  </si>
  <si>
    <t>電音エンジニアリング（株）</t>
  </si>
  <si>
    <t>有</t>
  </si>
  <si>
    <t>無</t>
  </si>
  <si>
    <t>-</t>
  </si>
  <si>
    <t>ゲーム・マンガ・アニメといったコンテンツ、ファッション、産品、日本食、伝統文化、デザイン等、外国人にとって「クール（かっこいい）」と受け取られる日本の魅力を世界に向けて総合的に発信し、日本の魅力に対する認知度を向上させることにより、インバウンド・アウトバウントの活性化を後押しすることを目的とする。</t>
  </si>
  <si>
    <t>日本の魅力に対する認知度を向上させることにより、インバウンド・アウトバウントの活性化を後押しするために必要な事業を計画しており、事業評価については、参加者のアンケート等により把握し、次年度の事業計画の参考としている。平成２７年度においても、適切な予算執行を実施した。</t>
  </si>
  <si>
    <t>事業実施に当たって、効果的に実施している。</t>
  </si>
  <si>
    <t>活動実績は、見込みに見合ったものとなっている。</t>
  </si>
  <si>
    <t>クールジャパン戦略に必要な経費として、適切な費目・使途により執行している。</t>
  </si>
  <si>
    <t>食文化やポップカルチャー、伝統文化等の日本の魅力の総合的かつ効果的な発信に資するため、クールジャパン担当大臣等の海外出張を活用したクールジャパン発信イベント、クールジャパン戦略の推進に資する調査・検討、「官民連携プラットフォーム」の運営等を実施する。（なお、計上部局（知財事務局）が内閣官房から内閣府へ移管されている。）</t>
  </si>
  <si>
    <t>日本の魅力に対する認知度を把握しており、成果目標に見合った実績となっている。</t>
  </si>
  <si>
    <t>事業のフォローアップ等を通じて、必要な見直しを行いつつ、効果的・効率的な予算執行に努める。</t>
  </si>
  <si>
    <t>-</t>
  </si>
  <si>
    <t>日本の魅力の総合的かつ効果的な発信に資するため、海外イベント、クールジャパン戦略の推進に資する調査・検討、「官民連携プラットフォーム」の運営等を実施するものであり、定量的な成果目標、成果指標を設定することが困難である。</t>
  </si>
  <si>
    <t>日本の魅力に対する認知度を向上させることにより、インバウンド・アウトバウントの活性化を後押しすることを目的とする。
平成２７年度は、ミラノにおいてクールジャパン発信イベントを実施し、日本の魅力に対する認知度向上に寄与した。</t>
  </si>
  <si>
    <t>-</t>
  </si>
  <si>
    <t>日本再興戦略2016(H28.6.2閣議決定）、経済財政運営と改革の基本方針2016(H28.6.2閣議決定）</t>
  </si>
  <si>
    <t>内閣官房(新27-0001)</t>
  </si>
  <si>
    <t>B.民間事業者（百万円未満）</t>
  </si>
  <si>
    <t>－</t>
  </si>
  <si>
    <t>一般競争入札又は見積もり合わせを行うことにより、コスト削減に努めている。</t>
  </si>
  <si>
    <t>支出先の選定に当たっては、基本的には一般競争入札又は見積り合わせを行うことにより競争性のある調達方式としている。
なお、平成２７年度に実施した海外イベントにおいては、一者応札となったが、費用対効果の高いイベントとなるように仕様書を作成しており、コスト削減に努めているため妥当性はある。</t>
  </si>
  <si>
    <t>（１）海外イベント参加者数</t>
  </si>
  <si>
    <t>（２）「官民連携プラットフォーム」の主要事業として実施する「マッチングフォーラム」の参加者数</t>
  </si>
  <si>
    <t>人</t>
  </si>
  <si>
    <t>-</t>
  </si>
  <si>
    <t>（１）　執行額(X)／海外イベント参加者数(Y)　　　　　　　　　　　　　　</t>
  </si>
  <si>
    <t>（２）　執行額(X)／マッチングフォーラム参加者数(Y)</t>
  </si>
  <si>
    <t>　　X/Y</t>
  </si>
  <si>
    <t>（３）クールジャパン戦略の推進に関する調査の回数</t>
  </si>
  <si>
    <t>回</t>
  </si>
  <si>
    <t>万円</t>
  </si>
  <si>
    <t>1300/110</t>
  </si>
  <si>
    <t>万円</t>
  </si>
  <si>
    <t>1300/200</t>
  </si>
  <si>
    <t>980/1</t>
  </si>
  <si>
    <t>（３）　執行額(X)／調査の回数(Y)　　　　　　　　　　　　　　</t>
  </si>
  <si>
    <t>　X/Y</t>
  </si>
  <si>
    <t>-</t>
  </si>
  <si>
    <t>・複数社の参考見積りによる市場価格調査を行ったうえで、一般競争入札を行うなどして、妥当性のある支出を行っている。</t>
  </si>
  <si>
    <t>-</t>
  </si>
  <si>
    <t>クールジャパン担当大臣等の海外出張を活用したクールジャパン発信イベント参加者の日本の魅力への理解度（％）
なお、イベント開催地・形式・対象は毎年異なり、各開催地における指標となるため、将来的な目標の設定は困難。</t>
  </si>
  <si>
    <t>参事官　小野寺　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</si>
</sst>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4"/>
      <color indexed="9"/>
      <name val="ＭＳ Ｐゴシック"/>
      <family val="3"/>
    </font>
    <font>
      <sz val="14"/>
      <color indexed="9"/>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wrapText="1"/>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7" xfId="0" applyFont="1" applyFill="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718</xdr:row>
      <xdr:rowOff>266700</xdr:rowOff>
    </xdr:from>
    <xdr:to>
      <xdr:col>42</xdr:col>
      <xdr:colOff>57150</xdr:colOff>
      <xdr:row>736</xdr:row>
      <xdr:rowOff>314325</xdr:rowOff>
    </xdr:to>
    <xdr:grpSp>
      <xdr:nvGrpSpPr>
        <xdr:cNvPr id="1" name="グループ化 18"/>
        <xdr:cNvGrpSpPr>
          <a:grpSpLocks/>
        </xdr:cNvGrpSpPr>
      </xdr:nvGrpSpPr>
      <xdr:grpSpPr>
        <a:xfrm>
          <a:off x="1543050" y="37366575"/>
          <a:ext cx="6915150" cy="6334125"/>
          <a:chOff x="1945017" y="32728290"/>
          <a:chExt cx="6940632" cy="6286640"/>
        </a:xfrm>
        <a:solidFill>
          <a:srgbClr val="FFFFFF"/>
        </a:solidFill>
      </xdr:grpSpPr>
      <xdr:sp>
        <xdr:nvSpPr>
          <xdr:cNvPr id="2" name="正方形/長方形 19"/>
          <xdr:cNvSpPr>
            <a:spLocks/>
          </xdr:cNvSpPr>
        </xdr:nvSpPr>
        <xdr:spPr>
          <a:xfrm>
            <a:off x="1945017" y="34548272"/>
            <a:ext cx="2686025" cy="990146"/>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内閣官房</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知的財産戦略推進事務局</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２７．５百万円</a:t>
            </a:r>
          </a:p>
        </xdr:txBody>
      </xdr:sp>
      <xdr:sp>
        <xdr:nvSpPr>
          <xdr:cNvPr id="3" name="正方形/長方形 20"/>
          <xdr:cNvSpPr>
            <a:spLocks/>
          </xdr:cNvSpPr>
        </xdr:nvSpPr>
        <xdr:spPr>
          <a:xfrm>
            <a:off x="6052136" y="33162068"/>
            <a:ext cx="2672143" cy="985431"/>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Ａ．株式会社　日経ビーピー</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１３百万円</a:t>
            </a:r>
          </a:p>
        </xdr:txBody>
      </xdr:sp>
      <xdr:sp>
        <xdr:nvSpPr>
          <xdr:cNvPr id="4" name="大かっこ 21"/>
          <xdr:cNvSpPr>
            <a:spLocks/>
          </xdr:cNvSpPr>
        </xdr:nvSpPr>
        <xdr:spPr>
          <a:xfrm>
            <a:off x="6105926" y="34233940"/>
            <a:ext cx="2521185" cy="77168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・万博開催中のミラノにおけるクールジャパンの魅力発信イベントの実施</a:t>
            </a:r>
          </a:p>
        </xdr:txBody>
      </xdr:sp>
      <xdr:sp>
        <xdr:nvSpPr>
          <xdr:cNvPr id="5" name="テキスト ボックス 22"/>
          <xdr:cNvSpPr txBox="1">
            <a:spLocks noChangeArrowheads="1"/>
          </xdr:cNvSpPr>
        </xdr:nvSpPr>
        <xdr:spPr>
          <a:xfrm>
            <a:off x="5960173" y="32728290"/>
            <a:ext cx="2925476" cy="562654"/>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総合評価落札方式</a:t>
            </a:r>
            <a:r>
              <a:rPr lang="en-US" cap="none" sz="1200" b="0" i="0" u="none" baseline="0">
                <a:solidFill>
                  <a:srgbClr val="000000"/>
                </a:solidFill>
                <a:latin typeface="ＭＳ Ｐゴシック"/>
                <a:ea typeface="ＭＳ Ｐゴシック"/>
                <a:cs typeface="ＭＳ Ｐゴシック"/>
              </a:rPr>
              <a:t>】</a:t>
            </a:r>
          </a:p>
        </xdr:txBody>
      </xdr:sp>
      <xdr:sp>
        <xdr:nvSpPr>
          <xdr:cNvPr id="6" name="直線コネクタ 23"/>
          <xdr:cNvSpPr>
            <a:spLocks/>
          </xdr:cNvSpPr>
        </xdr:nvSpPr>
        <xdr:spPr>
          <a:xfrm>
            <a:off x="5427479" y="33671286"/>
            <a:ext cx="569132" cy="1572"/>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24"/>
          <xdr:cNvSpPr>
            <a:spLocks/>
          </xdr:cNvSpPr>
        </xdr:nvSpPr>
        <xdr:spPr>
          <a:xfrm>
            <a:off x="5422274" y="35672009"/>
            <a:ext cx="563926" cy="1572"/>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正方形/長方形 25"/>
          <xdr:cNvSpPr>
            <a:spLocks/>
          </xdr:cNvSpPr>
        </xdr:nvSpPr>
        <xdr:spPr>
          <a:xfrm>
            <a:off x="6036520" y="35219371"/>
            <a:ext cx="2677349" cy="988574"/>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Ｂ．民間事業者　１０社</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５百万円</a:t>
            </a:r>
          </a:p>
        </xdr:txBody>
      </xdr:sp>
      <xdr:sp>
        <xdr:nvSpPr>
          <xdr:cNvPr id="9" name="大かっこ 26"/>
          <xdr:cNvSpPr>
            <a:spLocks/>
          </xdr:cNvSpPr>
        </xdr:nvSpPr>
        <xdr:spPr>
          <a:xfrm>
            <a:off x="6145835" y="36275527"/>
            <a:ext cx="2491687" cy="792117"/>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・「プラットフォーム」設立総会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・マッチングイベント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・各種会議に係る速記・通訳等</a:t>
            </a:r>
          </a:p>
        </xdr:txBody>
      </xdr:sp>
      <xdr:sp>
        <xdr:nvSpPr>
          <xdr:cNvPr id="10" name="正方形/長方形 27"/>
          <xdr:cNvSpPr>
            <a:spLocks/>
          </xdr:cNvSpPr>
        </xdr:nvSpPr>
        <xdr:spPr>
          <a:xfrm>
            <a:off x="6029579" y="37297106"/>
            <a:ext cx="2682554" cy="994861"/>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Ｃ．個人（有識者・職員）</a:t>
            </a:r>
            <a:r>
              <a:rPr lang="en-US" cap="none" sz="1400" b="0" i="0" u="none" baseline="0">
                <a:solidFill>
                  <a:srgbClr val="FFFFFF"/>
                </a:solidFill>
              </a:rPr>
              <a:t>
</a:t>
            </a:r>
            <a:r>
              <a:rPr lang="en-US" cap="none" sz="1400" b="0" i="0" u="none" baseline="0">
                <a:solidFill>
                  <a:srgbClr val="FFFFFF"/>
                </a:solidFill>
                <a:latin typeface="ＭＳ Ｐゴシック"/>
                <a:ea typeface="ＭＳ Ｐゴシック"/>
                <a:cs typeface="ＭＳ Ｐゴシック"/>
              </a:rPr>
              <a:t>９．５百万円</a:t>
            </a:r>
          </a:p>
        </xdr:txBody>
      </xdr:sp>
      <xdr:sp>
        <xdr:nvSpPr>
          <xdr:cNvPr id="11" name="直線コネクタ 28"/>
          <xdr:cNvSpPr>
            <a:spLocks/>
          </xdr:cNvSpPr>
        </xdr:nvSpPr>
        <xdr:spPr>
          <a:xfrm>
            <a:off x="5430949" y="37664874"/>
            <a:ext cx="569132" cy="1572"/>
          </a:xfrm>
          <a:prstGeom prst="line">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大かっこ 29"/>
          <xdr:cNvSpPr>
            <a:spLocks/>
          </xdr:cNvSpPr>
        </xdr:nvSpPr>
        <xdr:spPr>
          <a:xfrm>
            <a:off x="6112867" y="38400411"/>
            <a:ext cx="2547212" cy="614519"/>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・各種会議等に係る謝金、旅費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・職員の出張旅費</a:t>
            </a:r>
          </a:p>
        </xdr:txBody>
      </xdr:sp>
      <xdr:sp>
        <xdr:nvSpPr>
          <xdr:cNvPr id="13" name="直線コネクタ 30"/>
          <xdr:cNvSpPr>
            <a:spLocks/>
          </xdr:cNvSpPr>
        </xdr:nvSpPr>
        <xdr:spPr>
          <a:xfrm>
            <a:off x="5410128" y="33658713"/>
            <a:ext cx="26027" cy="3993588"/>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コネクタ 31"/>
          <xdr:cNvSpPr>
            <a:spLocks/>
          </xdr:cNvSpPr>
        </xdr:nvSpPr>
        <xdr:spPr>
          <a:xfrm flipV="1">
            <a:off x="4285745" y="35021342"/>
            <a:ext cx="1136528" cy="1572"/>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142875</xdr:colOff>
      <xdr:row>730</xdr:row>
      <xdr:rowOff>304800</xdr:rowOff>
    </xdr:from>
    <xdr:to>
      <xdr:col>42</xdr:col>
      <xdr:colOff>57150</xdr:colOff>
      <xdr:row>732</xdr:row>
      <xdr:rowOff>180975</xdr:rowOff>
    </xdr:to>
    <xdr:sp>
      <xdr:nvSpPr>
        <xdr:cNvPr id="15" name="テキスト ボックス 37"/>
        <xdr:cNvSpPr txBox="1">
          <a:spLocks noChangeArrowheads="1"/>
        </xdr:cNvSpPr>
      </xdr:nvSpPr>
      <xdr:spPr>
        <a:xfrm>
          <a:off x="5543550" y="41576625"/>
          <a:ext cx="2914650"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直接</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171450</xdr:colOff>
      <xdr:row>724</xdr:row>
      <xdr:rowOff>304800</xdr:rowOff>
    </xdr:from>
    <xdr:to>
      <xdr:col>42</xdr:col>
      <xdr:colOff>76200</xdr:colOff>
      <xdr:row>726</xdr:row>
      <xdr:rowOff>180975</xdr:rowOff>
    </xdr:to>
    <xdr:sp>
      <xdr:nvSpPr>
        <xdr:cNvPr id="16" name="テキスト ボックス 38"/>
        <xdr:cNvSpPr txBox="1">
          <a:spLocks noChangeArrowheads="1"/>
        </xdr:cNvSpPr>
      </xdr:nvSpPr>
      <xdr:spPr>
        <a:xfrm>
          <a:off x="5572125" y="39462075"/>
          <a:ext cx="2905125" cy="5810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随意契約（少額）</a:t>
          </a:r>
          <a:r>
            <a:rPr lang="en-US" cap="none" sz="12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9" t="s">
        <v>481</v>
      </c>
      <c r="AR2" s="789"/>
      <c r="AS2" s="43">
        <f>IF(OR(AQ2="　",AQ2=""),"","-")</f>
      </c>
      <c r="AT2" s="790">
        <v>149</v>
      </c>
      <c r="AU2" s="790"/>
      <c r="AV2" s="44">
        <f>IF(AW2="","","-")</f>
      </c>
      <c r="AW2" s="791"/>
      <c r="AX2" s="791"/>
    </row>
    <row r="3" spans="1:50" ht="21" customHeight="1" thickBot="1">
      <c r="A3" s="713" t="s">
        <v>338</v>
      </c>
      <c r="B3" s="714"/>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23" t="s">
        <v>73</v>
      </c>
      <c r="AJ3" s="715" t="s">
        <v>433</v>
      </c>
      <c r="AK3" s="715"/>
      <c r="AL3" s="715"/>
      <c r="AM3" s="715"/>
      <c r="AN3" s="715"/>
      <c r="AO3" s="715"/>
      <c r="AP3" s="715"/>
      <c r="AQ3" s="715"/>
      <c r="AR3" s="715"/>
      <c r="AS3" s="715"/>
      <c r="AT3" s="715"/>
      <c r="AU3" s="715"/>
      <c r="AV3" s="715"/>
      <c r="AW3" s="715"/>
      <c r="AX3" s="24" t="s">
        <v>74</v>
      </c>
    </row>
    <row r="4" spans="1:50" ht="24.75" customHeight="1">
      <c r="A4" s="552" t="s">
        <v>29</v>
      </c>
      <c r="B4" s="553"/>
      <c r="C4" s="553"/>
      <c r="D4" s="553"/>
      <c r="E4" s="553"/>
      <c r="F4" s="553"/>
      <c r="G4" s="530" t="s">
        <v>434</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435</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8" t="s">
        <v>82</v>
      </c>
      <c r="H5" s="699"/>
      <c r="I5" s="699"/>
      <c r="J5" s="699"/>
      <c r="K5" s="699"/>
      <c r="L5" s="699"/>
      <c r="M5" s="700" t="s">
        <v>75</v>
      </c>
      <c r="N5" s="701"/>
      <c r="O5" s="701"/>
      <c r="P5" s="701"/>
      <c r="Q5" s="701"/>
      <c r="R5" s="702"/>
      <c r="S5" s="703" t="s">
        <v>140</v>
      </c>
      <c r="T5" s="699"/>
      <c r="U5" s="699"/>
      <c r="V5" s="699"/>
      <c r="W5" s="699"/>
      <c r="X5" s="704"/>
      <c r="Y5" s="546" t="s">
        <v>3</v>
      </c>
      <c r="Z5" s="281"/>
      <c r="AA5" s="281"/>
      <c r="AB5" s="281"/>
      <c r="AC5" s="281"/>
      <c r="AD5" s="282"/>
      <c r="AE5" s="547" t="s">
        <v>519</v>
      </c>
      <c r="AF5" s="547"/>
      <c r="AG5" s="547"/>
      <c r="AH5" s="547"/>
      <c r="AI5" s="547"/>
      <c r="AJ5" s="547"/>
      <c r="AK5" s="547"/>
      <c r="AL5" s="547"/>
      <c r="AM5" s="547"/>
      <c r="AN5" s="547"/>
      <c r="AO5" s="547"/>
      <c r="AP5" s="548"/>
      <c r="AQ5" s="549" t="s">
        <v>546</v>
      </c>
      <c r="AR5" s="550"/>
      <c r="AS5" s="550"/>
      <c r="AT5" s="550"/>
      <c r="AU5" s="550"/>
      <c r="AV5" s="550"/>
      <c r="AW5" s="550"/>
      <c r="AX5" s="551"/>
    </row>
    <row r="6" spans="1:50" ht="36" customHeight="1">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39" customHeight="1">
      <c r="A7" s="321" t="s">
        <v>24</v>
      </c>
      <c r="B7" s="322"/>
      <c r="C7" s="322"/>
      <c r="D7" s="322"/>
      <c r="E7" s="322"/>
      <c r="F7" s="323"/>
      <c r="G7" s="324" t="s">
        <v>436</v>
      </c>
      <c r="H7" s="325"/>
      <c r="I7" s="325"/>
      <c r="J7" s="325"/>
      <c r="K7" s="325"/>
      <c r="L7" s="325"/>
      <c r="M7" s="325"/>
      <c r="N7" s="325"/>
      <c r="O7" s="325"/>
      <c r="P7" s="325"/>
      <c r="Q7" s="325"/>
      <c r="R7" s="325"/>
      <c r="S7" s="325"/>
      <c r="T7" s="325"/>
      <c r="U7" s="325"/>
      <c r="V7" s="325"/>
      <c r="W7" s="325"/>
      <c r="X7" s="326"/>
      <c r="Y7" s="803" t="s">
        <v>5</v>
      </c>
      <c r="Z7" s="307"/>
      <c r="AA7" s="307"/>
      <c r="AB7" s="307"/>
      <c r="AC7" s="307"/>
      <c r="AD7" s="804"/>
      <c r="AE7" s="794" t="s">
        <v>520</v>
      </c>
      <c r="AF7" s="795"/>
      <c r="AG7" s="795"/>
      <c r="AH7" s="795"/>
      <c r="AI7" s="795"/>
      <c r="AJ7" s="795"/>
      <c r="AK7" s="795"/>
      <c r="AL7" s="795"/>
      <c r="AM7" s="795"/>
      <c r="AN7" s="795"/>
      <c r="AO7" s="795"/>
      <c r="AP7" s="795"/>
      <c r="AQ7" s="795"/>
      <c r="AR7" s="795"/>
      <c r="AS7" s="795"/>
      <c r="AT7" s="795"/>
      <c r="AU7" s="795"/>
      <c r="AV7" s="795"/>
      <c r="AW7" s="795"/>
      <c r="AX7" s="796"/>
    </row>
    <row r="8" spans="1:50" ht="36" customHeight="1">
      <c r="A8" s="321" t="s">
        <v>367</v>
      </c>
      <c r="B8" s="322"/>
      <c r="C8" s="322"/>
      <c r="D8" s="322"/>
      <c r="E8" s="322"/>
      <c r="F8" s="323"/>
      <c r="G8" s="858" t="str">
        <f>'入力規則等'!A26</f>
        <v>クールジャパン</v>
      </c>
      <c r="H8" s="569"/>
      <c r="I8" s="569"/>
      <c r="J8" s="569"/>
      <c r="K8" s="569"/>
      <c r="L8" s="569"/>
      <c r="M8" s="569"/>
      <c r="N8" s="569"/>
      <c r="O8" s="569"/>
      <c r="P8" s="569"/>
      <c r="Q8" s="569"/>
      <c r="R8" s="569"/>
      <c r="S8" s="569"/>
      <c r="T8" s="569"/>
      <c r="U8" s="569"/>
      <c r="V8" s="569"/>
      <c r="W8" s="569"/>
      <c r="X8" s="859"/>
      <c r="Y8" s="705" t="s">
        <v>368</v>
      </c>
      <c r="Z8" s="706"/>
      <c r="AA8" s="706"/>
      <c r="AB8" s="706"/>
      <c r="AC8" s="706"/>
      <c r="AD8" s="707"/>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52.5" customHeight="1">
      <c r="A9" s="638" t="s">
        <v>25</v>
      </c>
      <c r="B9" s="639"/>
      <c r="C9" s="639"/>
      <c r="D9" s="639"/>
      <c r="E9" s="639"/>
      <c r="F9" s="639"/>
      <c r="G9" s="708" t="s">
        <v>508</v>
      </c>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9"/>
      <c r="AI9" s="709"/>
      <c r="AJ9" s="709"/>
      <c r="AK9" s="709"/>
      <c r="AL9" s="709"/>
      <c r="AM9" s="709"/>
      <c r="AN9" s="709"/>
      <c r="AO9" s="709"/>
      <c r="AP9" s="709"/>
      <c r="AQ9" s="709"/>
      <c r="AR9" s="709"/>
      <c r="AS9" s="709"/>
      <c r="AT9" s="709"/>
      <c r="AU9" s="709"/>
      <c r="AV9" s="709"/>
      <c r="AW9" s="709"/>
      <c r="AX9" s="710"/>
    </row>
    <row r="10" spans="1:50" ht="57.75" customHeight="1">
      <c r="A10" s="502" t="s">
        <v>34</v>
      </c>
      <c r="B10" s="503"/>
      <c r="C10" s="503"/>
      <c r="D10" s="503"/>
      <c r="E10" s="503"/>
      <c r="F10" s="503"/>
      <c r="G10" s="597" t="s">
        <v>513</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c r="A13" s="586"/>
      <c r="B13" s="587"/>
      <c r="C13" s="587"/>
      <c r="D13" s="587"/>
      <c r="E13" s="587"/>
      <c r="F13" s="588"/>
      <c r="G13" s="574" t="s">
        <v>7</v>
      </c>
      <c r="H13" s="575"/>
      <c r="I13" s="580" t="s">
        <v>8</v>
      </c>
      <c r="J13" s="581"/>
      <c r="K13" s="581"/>
      <c r="L13" s="581"/>
      <c r="M13" s="581"/>
      <c r="N13" s="581"/>
      <c r="O13" s="582"/>
      <c r="P13" s="243" t="s">
        <v>443</v>
      </c>
      <c r="Q13" s="244"/>
      <c r="R13" s="244"/>
      <c r="S13" s="244"/>
      <c r="T13" s="244"/>
      <c r="U13" s="244"/>
      <c r="V13" s="245"/>
      <c r="W13" s="243" t="s">
        <v>443</v>
      </c>
      <c r="X13" s="244"/>
      <c r="Y13" s="244"/>
      <c r="Z13" s="244"/>
      <c r="AA13" s="244"/>
      <c r="AB13" s="244"/>
      <c r="AC13" s="245"/>
      <c r="AD13" s="243">
        <v>30</v>
      </c>
      <c r="AE13" s="244"/>
      <c r="AF13" s="244"/>
      <c r="AG13" s="244"/>
      <c r="AH13" s="244"/>
      <c r="AI13" s="244"/>
      <c r="AJ13" s="245"/>
      <c r="AK13" s="243">
        <v>60</v>
      </c>
      <c r="AL13" s="244"/>
      <c r="AM13" s="244"/>
      <c r="AN13" s="244"/>
      <c r="AO13" s="244"/>
      <c r="AP13" s="244"/>
      <c r="AQ13" s="245"/>
      <c r="AR13" s="800"/>
      <c r="AS13" s="801"/>
      <c r="AT13" s="801"/>
      <c r="AU13" s="801"/>
      <c r="AV13" s="801"/>
      <c r="AW13" s="801"/>
      <c r="AX13" s="802"/>
    </row>
    <row r="14" spans="1:50" ht="21" customHeight="1">
      <c r="A14" s="586"/>
      <c r="B14" s="587"/>
      <c r="C14" s="587"/>
      <c r="D14" s="587"/>
      <c r="E14" s="587"/>
      <c r="F14" s="588"/>
      <c r="G14" s="576"/>
      <c r="H14" s="577"/>
      <c r="I14" s="559" t="s">
        <v>9</v>
      </c>
      <c r="J14" s="571"/>
      <c r="K14" s="571"/>
      <c r="L14" s="571"/>
      <c r="M14" s="571"/>
      <c r="N14" s="571"/>
      <c r="O14" s="572"/>
      <c r="P14" s="243" t="s">
        <v>443</v>
      </c>
      <c r="Q14" s="244"/>
      <c r="R14" s="244"/>
      <c r="S14" s="244"/>
      <c r="T14" s="244"/>
      <c r="U14" s="244"/>
      <c r="V14" s="245"/>
      <c r="W14" s="243" t="s">
        <v>443</v>
      </c>
      <c r="X14" s="244"/>
      <c r="Y14" s="244"/>
      <c r="Z14" s="244"/>
      <c r="AA14" s="244"/>
      <c r="AB14" s="244"/>
      <c r="AC14" s="245"/>
      <c r="AD14" s="243" t="s">
        <v>443</v>
      </c>
      <c r="AE14" s="244"/>
      <c r="AF14" s="244"/>
      <c r="AG14" s="244"/>
      <c r="AH14" s="244"/>
      <c r="AI14" s="244"/>
      <c r="AJ14" s="245"/>
      <c r="AK14" s="243" t="s">
        <v>443</v>
      </c>
      <c r="AL14" s="244"/>
      <c r="AM14" s="244"/>
      <c r="AN14" s="244"/>
      <c r="AO14" s="244"/>
      <c r="AP14" s="244"/>
      <c r="AQ14" s="245"/>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3" t="s">
        <v>443</v>
      </c>
      <c r="Q15" s="244"/>
      <c r="R15" s="244"/>
      <c r="S15" s="244"/>
      <c r="T15" s="244"/>
      <c r="U15" s="244"/>
      <c r="V15" s="245"/>
      <c r="W15" s="243" t="s">
        <v>443</v>
      </c>
      <c r="X15" s="244"/>
      <c r="Y15" s="244"/>
      <c r="Z15" s="244"/>
      <c r="AA15" s="244"/>
      <c r="AB15" s="244"/>
      <c r="AC15" s="245"/>
      <c r="AD15" s="243" t="s">
        <v>443</v>
      </c>
      <c r="AE15" s="244"/>
      <c r="AF15" s="244"/>
      <c r="AG15" s="244"/>
      <c r="AH15" s="244"/>
      <c r="AI15" s="244"/>
      <c r="AJ15" s="245"/>
      <c r="AK15" s="243" t="s">
        <v>443</v>
      </c>
      <c r="AL15" s="244"/>
      <c r="AM15" s="244"/>
      <c r="AN15" s="244"/>
      <c r="AO15" s="244"/>
      <c r="AP15" s="244"/>
      <c r="AQ15" s="245"/>
      <c r="AR15" s="243"/>
      <c r="AS15" s="244"/>
      <c r="AT15" s="244"/>
      <c r="AU15" s="244"/>
      <c r="AV15" s="244"/>
      <c r="AW15" s="244"/>
      <c r="AX15" s="641"/>
    </row>
    <row r="16" spans="1:50" ht="21" customHeight="1">
      <c r="A16" s="586"/>
      <c r="B16" s="587"/>
      <c r="C16" s="587"/>
      <c r="D16" s="587"/>
      <c r="E16" s="587"/>
      <c r="F16" s="588"/>
      <c r="G16" s="576"/>
      <c r="H16" s="577"/>
      <c r="I16" s="559" t="s">
        <v>59</v>
      </c>
      <c r="J16" s="560"/>
      <c r="K16" s="560"/>
      <c r="L16" s="560"/>
      <c r="M16" s="560"/>
      <c r="N16" s="560"/>
      <c r="O16" s="561"/>
      <c r="P16" s="243" t="s">
        <v>443</v>
      </c>
      <c r="Q16" s="244"/>
      <c r="R16" s="244"/>
      <c r="S16" s="244"/>
      <c r="T16" s="244"/>
      <c r="U16" s="244"/>
      <c r="V16" s="245"/>
      <c r="W16" s="243" t="s">
        <v>443</v>
      </c>
      <c r="X16" s="244"/>
      <c r="Y16" s="244"/>
      <c r="Z16" s="244"/>
      <c r="AA16" s="244"/>
      <c r="AB16" s="244"/>
      <c r="AC16" s="245"/>
      <c r="AD16" s="243" t="s">
        <v>443</v>
      </c>
      <c r="AE16" s="244"/>
      <c r="AF16" s="244"/>
      <c r="AG16" s="244"/>
      <c r="AH16" s="244"/>
      <c r="AI16" s="244"/>
      <c r="AJ16" s="245"/>
      <c r="AK16" s="243" t="s">
        <v>443</v>
      </c>
      <c r="AL16" s="244"/>
      <c r="AM16" s="244"/>
      <c r="AN16" s="244"/>
      <c r="AO16" s="244"/>
      <c r="AP16" s="244"/>
      <c r="AQ16" s="245"/>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3" t="s">
        <v>443</v>
      </c>
      <c r="Q17" s="244"/>
      <c r="R17" s="244"/>
      <c r="S17" s="244"/>
      <c r="T17" s="244"/>
      <c r="U17" s="244"/>
      <c r="V17" s="245"/>
      <c r="W17" s="243" t="s">
        <v>443</v>
      </c>
      <c r="X17" s="244"/>
      <c r="Y17" s="244"/>
      <c r="Z17" s="244"/>
      <c r="AA17" s="244"/>
      <c r="AB17" s="244"/>
      <c r="AC17" s="245"/>
      <c r="AD17" s="243" t="s">
        <v>443</v>
      </c>
      <c r="AE17" s="244"/>
      <c r="AF17" s="244"/>
      <c r="AG17" s="244"/>
      <c r="AH17" s="244"/>
      <c r="AI17" s="244"/>
      <c r="AJ17" s="245"/>
      <c r="AK17" s="243" t="s">
        <v>443</v>
      </c>
      <c r="AL17" s="244"/>
      <c r="AM17" s="244"/>
      <c r="AN17" s="244"/>
      <c r="AO17" s="244"/>
      <c r="AP17" s="244"/>
      <c r="AQ17" s="245"/>
      <c r="AR17" s="798"/>
      <c r="AS17" s="798"/>
      <c r="AT17" s="798"/>
      <c r="AU17" s="798"/>
      <c r="AV17" s="798"/>
      <c r="AW17" s="798"/>
      <c r="AX17" s="799"/>
    </row>
    <row r="18" spans="1:50" ht="24.75" customHeight="1">
      <c r="A18" s="586"/>
      <c r="B18" s="587"/>
      <c r="C18" s="587"/>
      <c r="D18" s="587"/>
      <c r="E18" s="587"/>
      <c r="F18" s="588"/>
      <c r="G18" s="578"/>
      <c r="H18" s="579"/>
      <c r="I18" s="565" t="s">
        <v>22</v>
      </c>
      <c r="J18" s="566"/>
      <c r="K18" s="566"/>
      <c r="L18" s="566"/>
      <c r="M18" s="566"/>
      <c r="N18" s="566"/>
      <c r="O18" s="567"/>
      <c r="P18" s="724">
        <f>SUM(P13:V17)</f>
        <v>0</v>
      </c>
      <c r="Q18" s="725"/>
      <c r="R18" s="725"/>
      <c r="S18" s="725"/>
      <c r="T18" s="725"/>
      <c r="U18" s="725"/>
      <c r="V18" s="726"/>
      <c r="W18" s="724">
        <f>SUM(W13:AC17)</f>
        <v>0</v>
      </c>
      <c r="X18" s="725"/>
      <c r="Y18" s="725"/>
      <c r="Z18" s="725"/>
      <c r="AA18" s="725"/>
      <c r="AB18" s="725"/>
      <c r="AC18" s="726"/>
      <c r="AD18" s="724">
        <f>SUM(AD13:AJ17)</f>
        <v>30</v>
      </c>
      <c r="AE18" s="725"/>
      <c r="AF18" s="725"/>
      <c r="AG18" s="725"/>
      <c r="AH18" s="725"/>
      <c r="AI18" s="725"/>
      <c r="AJ18" s="726"/>
      <c r="AK18" s="724">
        <f>SUM(AK13:AQ17)</f>
        <v>60</v>
      </c>
      <c r="AL18" s="725"/>
      <c r="AM18" s="725"/>
      <c r="AN18" s="725"/>
      <c r="AO18" s="725"/>
      <c r="AP18" s="725"/>
      <c r="AQ18" s="726"/>
      <c r="AR18" s="724">
        <f>SUM(AR13:AX17)</f>
        <v>0</v>
      </c>
      <c r="AS18" s="725"/>
      <c r="AT18" s="725"/>
      <c r="AU18" s="725"/>
      <c r="AV18" s="725"/>
      <c r="AW18" s="725"/>
      <c r="AX18" s="727"/>
    </row>
    <row r="19" spans="1:50" ht="24.75" customHeight="1">
      <c r="A19" s="586"/>
      <c r="B19" s="587"/>
      <c r="C19" s="587"/>
      <c r="D19" s="587"/>
      <c r="E19" s="587"/>
      <c r="F19" s="588"/>
      <c r="G19" s="722" t="s">
        <v>10</v>
      </c>
      <c r="H19" s="723"/>
      <c r="I19" s="723"/>
      <c r="J19" s="723"/>
      <c r="K19" s="723"/>
      <c r="L19" s="723"/>
      <c r="M19" s="723"/>
      <c r="N19" s="723"/>
      <c r="O19" s="723"/>
      <c r="P19" s="243" t="s">
        <v>443</v>
      </c>
      <c r="Q19" s="244"/>
      <c r="R19" s="244"/>
      <c r="S19" s="244"/>
      <c r="T19" s="244"/>
      <c r="U19" s="244"/>
      <c r="V19" s="245"/>
      <c r="W19" s="243" t="s">
        <v>443</v>
      </c>
      <c r="X19" s="244"/>
      <c r="Y19" s="244"/>
      <c r="Z19" s="244"/>
      <c r="AA19" s="244"/>
      <c r="AB19" s="244"/>
      <c r="AC19" s="245"/>
      <c r="AD19" s="243">
        <v>27.5</v>
      </c>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2" t="s">
        <v>11</v>
      </c>
      <c r="H20" s="723"/>
      <c r="I20" s="723"/>
      <c r="J20" s="723"/>
      <c r="K20" s="723"/>
      <c r="L20" s="723"/>
      <c r="M20" s="723"/>
      <c r="N20" s="723"/>
      <c r="O20" s="723"/>
      <c r="P20" s="728" t="str">
        <f>IF(P18=0,"-",P19/P18)</f>
        <v>-</v>
      </c>
      <c r="Q20" s="728"/>
      <c r="R20" s="728"/>
      <c r="S20" s="728"/>
      <c r="T20" s="728"/>
      <c r="U20" s="728"/>
      <c r="V20" s="728"/>
      <c r="W20" s="728" t="str">
        <f>IF(W18=0,"-",W19/W18)</f>
        <v>-</v>
      </c>
      <c r="X20" s="728"/>
      <c r="Y20" s="728"/>
      <c r="Z20" s="728"/>
      <c r="AA20" s="728"/>
      <c r="AB20" s="728"/>
      <c r="AC20" s="728"/>
      <c r="AD20" s="728">
        <f>IF(AD18=0,"-",AD19/AD18)</f>
        <v>0.9166666666666666</v>
      </c>
      <c r="AE20" s="728"/>
      <c r="AF20" s="728"/>
      <c r="AG20" s="728"/>
      <c r="AH20" s="728"/>
      <c r="AI20" s="728"/>
      <c r="AJ20" s="728"/>
      <c r="AK20" s="563"/>
      <c r="AL20" s="563"/>
      <c r="AM20" s="563"/>
      <c r="AN20" s="563"/>
      <c r="AO20" s="563"/>
      <c r="AP20" s="563"/>
      <c r="AQ20" s="562"/>
      <c r="AR20" s="562"/>
      <c r="AS20" s="562"/>
      <c r="AT20" s="562"/>
      <c r="AU20" s="563"/>
      <c r="AV20" s="563"/>
      <c r="AW20" s="563"/>
      <c r="AX20" s="564"/>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7"/>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t="s">
        <v>519</v>
      </c>
      <c r="AR22" s="137"/>
      <c r="AS22" s="138" t="s">
        <v>324</v>
      </c>
      <c r="AT22" s="139"/>
      <c r="AU22" s="262" t="s">
        <v>519</v>
      </c>
      <c r="AV22" s="262"/>
      <c r="AW22" s="260" t="s">
        <v>310</v>
      </c>
      <c r="AX22" s="261"/>
    </row>
    <row r="23" spans="1:50" ht="22.5" customHeight="1">
      <c r="A23" s="266"/>
      <c r="B23" s="264"/>
      <c r="C23" s="264"/>
      <c r="D23" s="264"/>
      <c r="E23" s="264"/>
      <c r="F23" s="265"/>
      <c r="G23" s="386" t="s">
        <v>516</v>
      </c>
      <c r="H23" s="387"/>
      <c r="I23" s="387"/>
      <c r="J23" s="387"/>
      <c r="K23" s="387"/>
      <c r="L23" s="387"/>
      <c r="M23" s="387"/>
      <c r="N23" s="387"/>
      <c r="O23" s="388"/>
      <c r="P23" s="97" t="s">
        <v>516</v>
      </c>
      <c r="Q23" s="97"/>
      <c r="R23" s="97"/>
      <c r="S23" s="97"/>
      <c r="T23" s="97"/>
      <c r="U23" s="97"/>
      <c r="V23" s="97"/>
      <c r="W23" s="97"/>
      <c r="X23" s="117"/>
      <c r="Y23" s="362" t="s">
        <v>14</v>
      </c>
      <c r="Z23" s="363"/>
      <c r="AA23" s="364"/>
      <c r="AB23" s="312" t="s">
        <v>519</v>
      </c>
      <c r="AC23" s="312"/>
      <c r="AD23" s="312"/>
      <c r="AE23" s="378" t="s">
        <v>519</v>
      </c>
      <c r="AF23" s="349"/>
      <c r="AG23" s="349"/>
      <c r="AH23" s="349"/>
      <c r="AI23" s="378" t="s">
        <v>519</v>
      </c>
      <c r="AJ23" s="349"/>
      <c r="AK23" s="349"/>
      <c r="AL23" s="349"/>
      <c r="AM23" s="378" t="s">
        <v>519</v>
      </c>
      <c r="AN23" s="349"/>
      <c r="AO23" s="349"/>
      <c r="AP23" s="349"/>
      <c r="AQ23" s="258" t="s">
        <v>519</v>
      </c>
      <c r="AR23" s="194"/>
      <c r="AS23" s="194"/>
      <c r="AT23" s="259"/>
      <c r="AU23" s="349" t="s">
        <v>519</v>
      </c>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519</v>
      </c>
      <c r="AC24" s="357"/>
      <c r="AD24" s="357"/>
      <c r="AE24" s="378" t="s">
        <v>519</v>
      </c>
      <c r="AF24" s="349"/>
      <c r="AG24" s="349"/>
      <c r="AH24" s="349"/>
      <c r="AI24" s="378" t="s">
        <v>519</v>
      </c>
      <c r="AJ24" s="349"/>
      <c r="AK24" s="349"/>
      <c r="AL24" s="349"/>
      <c r="AM24" s="378" t="s">
        <v>519</v>
      </c>
      <c r="AN24" s="349"/>
      <c r="AO24" s="349"/>
      <c r="AP24" s="349"/>
      <c r="AQ24" s="258" t="s">
        <v>519</v>
      </c>
      <c r="AR24" s="194"/>
      <c r="AS24" s="194"/>
      <c r="AT24" s="259"/>
      <c r="AU24" s="349" t="s">
        <v>519</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519</v>
      </c>
      <c r="AF25" s="349"/>
      <c r="AG25" s="349"/>
      <c r="AH25" s="349"/>
      <c r="AI25" s="378" t="s">
        <v>519</v>
      </c>
      <c r="AJ25" s="349"/>
      <c r="AK25" s="349"/>
      <c r="AL25" s="349"/>
      <c r="AM25" s="378" t="s">
        <v>519</v>
      </c>
      <c r="AN25" s="349"/>
      <c r="AO25" s="349"/>
      <c r="AP25" s="349"/>
      <c r="AQ25" s="258" t="s">
        <v>519</v>
      </c>
      <c r="AR25" s="194"/>
      <c r="AS25" s="194"/>
      <c r="AT25" s="259"/>
      <c r="AU25" s="349" t="s">
        <v>519</v>
      </c>
      <c r="AV25" s="349"/>
      <c r="AW25" s="349"/>
      <c r="AX25" s="350"/>
    </row>
    <row r="26" spans="1:50" ht="18.75" customHeight="1" hidden="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2" t="s">
        <v>262</v>
      </c>
      <c r="AV26" s="792"/>
      <c r="AW26" s="792"/>
      <c r="AX26" s="793"/>
    </row>
    <row r="27" spans="1:50" ht="18.75" customHeight="1" hidden="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customHeight="1" hidden="1">
      <c r="A28" s="266"/>
      <c r="B28" s="264"/>
      <c r="C28" s="264"/>
      <c r="D28" s="264"/>
      <c r="E28" s="264"/>
      <c r="F28" s="265"/>
      <c r="G28" s="386"/>
      <c r="H28" s="387"/>
      <c r="I28" s="387"/>
      <c r="J28" s="387"/>
      <c r="K28" s="387"/>
      <c r="L28" s="387"/>
      <c r="M28" s="387"/>
      <c r="N28" s="387"/>
      <c r="O28" s="388"/>
      <c r="P28" s="97"/>
      <c r="Q28" s="97"/>
      <c r="R28" s="97"/>
      <c r="S28" s="97"/>
      <c r="T28" s="97"/>
      <c r="U28" s="97"/>
      <c r="V28" s="97"/>
      <c r="W28" s="97"/>
      <c r="X28" s="117"/>
      <c r="Y28" s="362" t="s">
        <v>14</v>
      </c>
      <c r="Z28" s="363"/>
      <c r="AA28" s="364"/>
      <c r="AB28" s="312"/>
      <c r="AC28" s="312"/>
      <c r="AD28" s="312"/>
      <c r="AE28" s="378"/>
      <c r="AF28" s="349"/>
      <c r="AG28" s="349"/>
      <c r="AH28" s="349"/>
      <c r="AI28" s="378"/>
      <c r="AJ28" s="349"/>
      <c r="AK28" s="349"/>
      <c r="AL28" s="349"/>
      <c r="AM28" s="378"/>
      <c r="AN28" s="349"/>
      <c r="AO28" s="349"/>
      <c r="AP28" s="349"/>
      <c r="AQ28" s="258"/>
      <c r="AR28" s="194"/>
      <c r="AS28" s="194"/>
      <c r="AT28" s="259"/>
      <c r="AU28" s="349"/>
      <c r="AV28" s="349"/>
      <c r="AW28" s="349"/>
      <c r="AX28" s="350"/>
    </row>
    <row r="29" spans="1:50" ht="22.5" customHeight="1" hidden="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c r="AC29" s="357"/>
      <c r="AD29" s="357"/>
      <c r="AE29" s="378"/>
      <c r="AF29" s="349"/>
      <c r="AG29" s="349"/>
      <c r="AH29" s="349"/>
      <c r="AI29" s="378"/>
      <c r="AJ29" s="349"/>
      <c r="AK29" s="349"/>
      <c r="AL29" s="349"/>
      <c r="AM29" s="378"/>
      <c r="AN29" s="349"/>
      <c r="AO29" s="349"/>
      <c r="AP29" s="349"/>
      <c r="AQ29" s="258"/>
      <c r="AR29" s="194"/>
      <c r="AS29" s="194"/>
      <c r="AT29" s="259"/>
      <c r="AU29" s="349"/>
      <c r="AV29" s="349"/>
      <c r="AW29" s="349"/>
      <c r="AX29" s="350"/>
    </row>
    <row r="30" spans="1:50" ht="22.5" customHeight="1" hidden="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c r="AF30" s="349"/>
      <c r="AG30" s="349"/>
      <c r="AH30" s="349"/>
      <c r="AI30" s="378"/>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2" t="s">
        <v>262</v>
      </c>
      <c r="AV31" s="792"/>
      <c r="AW31" s="792"/>
      <c r="AX31" s="793"/>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2" t="s">
        <v>262</v>
      </c>
      <c r="AV36" s="792"/>
      <c r="AW36" s="792"/>
      <c r="AX36" s="793"/>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2" t="s">
        <v>262</v>
      </c>
      <c r="AV41" s="792"/>
      <c r="AW41" s="792"/>
      <c r="AX41" s="793"/>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30" t="s">
        <v>16</v>
      </c>
      <c r="AC45" s="730"/>
      <c r="AD45" s="730"/>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410</v>
      </c>
      <c r="B46" s="339"/>
      <c r="C46" s="339"/>
      <c r="D46" s="339"/>
      <c r="E46" s="339"/>
      <c r="F46" s="340"/>
      <c r="G46" s="742"/>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3"/>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1"/>
      <c r="AF50" s="812"/>
      <c r="AG50" s="812"/>
      <c r="AH50" s="812"/>
      <c r="AI50" s="811"/>
      <c r="AJ50" s="812"/>
      <c r="AK50" s="812"/>
      <c r="AL50" s="812"/>
      <c r="AM50" s="811"/>
      <c r="AN50" s="812"/>
      <c r="AO50" s="812"/>
      <c r="AP50" s="812"/>
      <c r="AQ50" s="258"/>
      <c r="AR50" s="194"/>
      <c r="AS50" s="194"/>
      <c r="AT50" s="259"/>
      <c r="AU50" s="349"/>
      <c r="AV50" s="349"/>
      <c r="AW50" s="349"/>
      <c r="AX50" s="350"/>
    </row>
    <row r="51" spans="1:50" ht="57" customHeight="1" hidden="1">
      <c r="A51" s="78" t="s">
        <v>431</v>
      </c>
      <c r="B51" s="79"/>
      <c r="C51" s="79"/>
      <c r="D51" s="79"/>
      <c r="E51" s="76" t="s">
        <v>425</v>
      </c>
      <c r="F51" s="77"/>
      <c r="G51" s="50" t="s">
        <v>340</v>
      </c>
      <c r="H51" s="383"/>
      <c r="I51" s="384"/>
      <c r="J51" s="384"/>
      <c r="K51" s="384"/>
      <c r="L51" s="384"/>
      <c r="M51" s="384"/>
      <c r="N51" s="384"/>
      <c r="O51" s="385"/>
      <c r="P51" s="92"/>
      <c r="Q51" s="92"/>
      <c r="R51" s="92"/>
      <c r="S51" s="92"/>
      <c r="T51" s="92"/>
      <c r="U51" s="92"/>
      <c r="V51" s="92"/>
      <c r="W51" s="92"/>
      <c r="X51" s="92"/>
      <c r="Y51" s="744"/>
      <c r="Z51" s="744"/>
      <c r="AA51" s="744"/>
      <c r="AB51" s="744"/>
      <c r="AC51" s="744"/>
      <c r="AD51" s="744"/>
      <c r="AE51" s="744"/>
      <c r="AF51" s="744"/>
      <c r="AG51" s="744"/>
      <c r="AH51" s="744"/>
      <c r="AI51" s="744"/>
      <c r="AJ51" s="744"/>
      <c r="AK51" s="744"/>
      <c r="AL51" s="744"/>
      <c r="AM51" s="744"/>
      <c r="AN51" s="744"/>
      <c r="AO51" s="744"/>
      <c r="AP51" s="744"/>
      <c r="AQ51" s="744"/>
      <c r="AR51" s="744"/>
      <c r="AS51" s="744"/>
      <c r="AT51" s="744"/>
      <c r="AU51" s="744"/>
      <c r="AV51" s="744"/>
      <c r="AW51" s="744"/>
      <c r="AX51" s="745"/>
    </row>
    <row r="52" spans="1:50" ht="22.5" customHeigh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c r="A53" s="711"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c r="A54" s="711"/>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c r="A55" s="711"/>
      <c r="B55" s="358"/>
      <c r="C55" s="292"/>
      <c r="D55" s="292"/>
      <c r="E55" s="292"/>
      <c r="F55" s="293"/>
      <c r="G55" s="519" t="s">
        <v>517</v>
      </c>
      <c r="H55" s="519"/>
      <c r="I55" s="519"/>
      <c r="J55" s="519"/>
      <c r="K55" s="519"/>
      <c r="L55" s="519"/>
      <c r="M55" s="519"/>
      <c r="N55" s="519"/>
      <c r="O55" s="519"/>
      <c r="P55" s="519"/>
      <c r="Q55" s="519"/>
      <c r="R55" s="519"/>
      <c r="S55" s="519"/>
      <c r="T55" s="519"/>
      <c r="U55" s="519"/>
      <c r="V55" s="519"/>
      <c r="W55" s="519"/>
      <c r="X55" s="519"/>
      <c r="Y55" s="519"/>
      <c r="Z55" s="519"/>
      <c r="AA55" s="520"/>
      <c r="AB55" s="805" t="s">
        <v>518</v>
      </c>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6"/>
    </row>
    <row r="56" spans="1:50" ht="22.5" customHeight="1">
      <c r="A56" s="711"/>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7"/>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8"/>
    </row>
    <row r="57" spans="1:50" ht="22.5" customHeight="1">
      <c r="A57" s="711"/>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9"/>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10"/>
    </row>
    <row r="58" spans="1:50" ht="18.75" customHeight="1">
      <c r="A58" s="711"/>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2" t="s">
        <v>262</v>
      </c>
      <c r="AV58" s="792"/>
      <c r="AW58" s="792"/>
      <c r="AX58" s="793"/>
    </row>
    <row r="59" spans="1:50" ht="18.75" customHeight="1">
      <c r="A59" s="711"/>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v>28</v>
      </c>
      <c r="AR59" s="262"/>
      <c r="AS59" s="138" t="s">
        <v>324</v>
      </c>
      <c r="AT59" s="139"/>
      <c r="AU59" s="262" t="s">
        <v>439</v>
      </c>
      <c r="AV59" s="262"/>
      <c r="AW59" s="260" t="s">
        <v>310</v>
      </c>
      <c r="AX59" s="261"/>
    </row>
    <row r="60" spans="1:50" ht="22.5" customHeight="1">
      <c r="A60" s="711"/>
      <c r="B60" s="292"/>
      <c r="C60" s="292"/>
      <c r="D60" s="292"/>
      <c r="E60" s="292"/>
      <c r="F60" s="293"/>
      <c r="G60" s="116" t="s">
        <v>438</v>
      </c>
      <c r="H60" s="97"/>
      <c r="I60" s="97"/>
      <c r="J60" s="97"/>
      <c r="K60" s="97"/>
      <c r="L60" s="97"/>
      <c r="M60" s="97"/>
      <c r="N60" s="97"/>
      <c r="O60" s="117"/>
      <c r="P60" s="97" t="s">
        <v>545</v>
      </c>
      <c r="Q60" s="351"/>
      <c r="R60" s="351"/>
      <c r="S60" s="351"/>
      <c r="T60" s="351"/>
      <c r="U60" s="351"/>
      <c r="V60" s="351"/>
      <c r="W60" s="351"/>
      <c r="X60" s="352"/>
      <c r="Y60" s="379" t="s">
        <v>69</v>
      </c>
      <c r="Z60" s="380"/>
      <c r="AA60" s="381"/>
      <c r="AB60" s="312" t="s">
        <v>16</v>
      </c>
      <c r="AC60" s="312"/>
      <c r="AD60" s="312"/>
      <c r="AE60" s="378" t="s">
        <v>449</v>
      </c>
      <c r="AF60" s="349"/>
      <c r="AG60" s="349"/>
      <c r="AH60" s="349"/>
      <c r="AI60" s="378" t="s">
        <v>449</v>
      </c>
      <c r="AJ60" s="349"/>
      <c r="AK60" s="349"/>
      <c r="AL60" s="349"/>
      <c r="AM60" s="378">
        <v>95</v>
      </c>
      <c r="AN60" s="349"/>
      <c r="AO60" s="349"/>
      <c r="AP60" s="349"/>
      <c r="AQ60" s="258" t="s">
        <v>482</v>
      </c>
      <c r="AR60" s="194"/>
      <c r="AS60" s="194"/>
      <c r="AT60" s="259"/>
      <c r="AU60" s="349" t="s">
        <v>482</v>
      </c>
      <c r="AV60" s="349"/>
      <c r="AW60" s="349"/>
      <c r="AX60" s="350"/>
    </row>
    <row r="61" spans="1:50" ht="22.5" customHeight="1">
      <c r="A61" s="711"/>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t="s">
        <v>16</v>
      </c>
      <c r="AC61" s="357"/>
      <c r="AD61" s="357"/>
      <c r="AE61" s="378" t="s">
        <v>449</v>
      </c>
      <c r="AF61" s="349"/>
      <c r="AG61" s="349"/>
      <c r="AH61" s="349"/>
      <c r="AI61" s="378" t="s">
        <v>449</v>
      </c>
      <c r="AJ61" s="349"/>
      <c r="AK61" s="349"/>
      <c r="AL61" s="349"/>
      <c r="AM61" s="378">
        <v>60</v>
      </c>
      <c r="AN61" s="349"/>
      <c r="AO61" s="349"/>
      <c r="AP61" s="349"/>
      <c r="AQ61" s="258">
        <v>60</v>
      </c>
      <c r="AR61" s="194"/>
      <c r="AS61" s="194"/>
      <c r="AT61" s="259"/>
      <c r="AU61" s="349" t="s">
        <v>544</v>
      </c>
      <c r="AV61" s="349"/>
      <c r="AW61" s="349"/>
      <c r="AX61" s="350"/>
    </row>
    <row r="62" spans="1:50" ht="96.75" customHeight="1" thickBot="1">
      <c r="A62" s="711"/>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t="s">
        <v>449</v>
      </c>
      <c r="AF62" s="349"/>
      <c r="AG62" s="349"/>
      <c r="AH62" s="349"/>
      <c r="AI62" s="378" t="s">
        <v>449</v>
      </c>
      <c r="AJ62" s="349"/>
      <c r="AK62" s="349"/>
      <c r="AL62" s="349"/>
      <c r="AM62" s="378">
        <v>158</v>
      </c>
      <c r="AN62" s="349"/>
      <c r="AO62" s="349"/>
      <c r="AP62" s="349"/>
      <c r="AQ62" s="258" t="s">
        <v>482</v>
      </c>
      <c r="AR62" s="194"/>
      <c r="AS62" s="194"/>
      <c r="AT62" s="259"/>
      <c r="AU62" s="349" t="s">
        <v>482</v>
      </c>
      <c r="AV62" s="349"/>
      <c r="AW62" s="349"/>
      <c r="AX62" s="350"/>
    </row>
    <row r="63" spans="1:50" ht="18.75" customHeight="1" hidden="1">
      <c r="A63" s="711"/>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2" t="s">
        <v>262</v>
      </c>
      <c r="AV63" s="792"/>
      <c r="AW63" s="792"/>
      <c r="AX63" s="793"/>
    </row>
    <row r="64" spans="1:50" ht="18.75" customHeight="1" hidden="1">
      <c r="A64" s="711"/>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50" ht="22.5" customHeight="1" hidden="1">
      <c r="A65" s="711"/>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1"/>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1"/>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1"/>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2" t="s">
        <v>262</v>
      </c>
      <c r="AV68" s="792"/>
      <c r="AW68" s="792"/>
      <c r="AX68" s="793"/>
    </row>
    <row r="69" spans="1:50" ht="18.75" customHeight="1" hidden="1">
      <c r="A69" s="711"/>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1"/>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9"/>
      <c r="AC70" s="740"/>
      <c r="AD70" s="741"/>
      <c r="AE70" s="378"/>
      <c r="AF70" s="349"/>
      <c r="AG70" s="349"/>
      <c r="AH70" s="813"/>
      <c r="AI70" s="378"/>
      <c r="AJ70" s="349"/>
      <c r="AK70" s="349"/>
      <c r="AL70" s="813"/>
      <c r="AM70" s="378"/>
      <c r="AN70" s="349"/>
      <c r="AO70" s="349"/>
      <c r="AP70" s="349"/>
      <c r="AQ70" s="258"/>
      <c r="AR70" s="194"/>
      <c r="AS70" s="194"/>
      <c r="AT70" s="259"/>
      <c r="AU70" s="349"/>
      <c r="AV70" s="349"/>
      <c r="AW70" s="349"/>
      <c r="AX70" s="350"/>
    </row>
    <row r="71" spans="1:50" ht="22.5" customHeight="1" hidden="1">
      <c r="A71" s="711"/>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3"/>
      <c r="AI71" s="378"/>
      <c r="AJ71" s="349"/>
      <c r="AK71" s="349"/>
      <c r="AL71" s="813"/>
      <c r="AM71" s="378"/>
      <c r="AN71" s="349"/>
      <c r="AO71" s="349"/>
      <c r="AP71" s="349"/>
      <c r="AQ71" s="258"/>
      <c r="AR71" s="194"/>
      <c r="AS71" s="194"/>
      <c r="AT71" s="259"/>
      <c r="AU71" s="349"/>
      <c r="AV71" s="349"/>
      <c r="AW71" s="349"/>
      <c r="AX71" s="350"/>
    </row>
    <row r="72" spans="1:50" ht="11.25" customHeight="1" hidden="1" thickBot="1">
      <c r="A72" s="712"/>
      <c r="B72" s="294"/>
      <c r="C72" s="294"/>
      <c r="D72" s="294"/>
      <c r="E72" s="294"/>
      <c r="F72" s="295"/>
      <c r="G72" s="731"/>
      <c r="H72" s="732"/>
      <c r="I72" s="732"/>
      <c r="J72" s="732"/>
      <c r="K72" s="732"/>
      <c r="L72" s="732"/>
      <c r="M72" s="732"/>
      <c r="N72" s="732"/>
      <c r="O72" s="733"/>
      <c r="P72" s="355"/>
      <c r="Q72" s="355"/>
      <c r="R72" s="355"/>
      <c r="S72" s="355"/>
      <c r="T72" s="355"/>
      <c r="U72" s="355"/>
      <c r="V72" s="355"/>
      <c r="W72" s="355"/>
      <c r="X72" s="356"/>
      <c r="Y72" s="753" t="s">
        <v>15</v>
      </c>
      <c r="Z72" s="754"/>
      <c r="AA72" s="755"/>
      <c r="AB72" s="747" t="s">
        <v>16</v>
      </c>
      <c r="AC72" s="748"/>
      <c r="AD72" s="749"/>
      <c r="AE72" s="814"/>
      <c r="AF72" s="815"/>
      <c r="AG72" s="815"/>
      <c r="AH72" s="816"/>
      <c r="AI72" s="814"/>
      <c r="AJ72" s="815"/>
      <c r="AK72" s="815"/>
      <c r="AL72" s="816"/>
      <c r="AM72" s="814"/>
      <c r="AN72" s="815"/>
      <c r="AO72" s="815"/>
      <c r="AP72" s="815"/>
      <c r="AQ72" s="817"/>
      <c r="AR72" s="818"/>
      <c r="AS72" s="818"/>
      <c r="AT72" s="819"/>
      <c r="AU72" s="815"/>
      <c r="AV72" s="815"/>
      <c r="AW72" s="815"/>
      <c r="AX72" s="820"/>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50"/>
      <c r="Z73" s="751"/>
      <c r="AA73" s="752"/>
      <c r="AB73" s="729" t="s">
        <v>12</v>
      </c>
      <c r="AC73" s="729"/>
      <c r="AD73" s="729"/>
      <c r="AE73" s="729" t="s">
        <v>325</v>
      </c>
      <c r="AF73" s="729"/>
      <c r="AG73" s="729"/>
      <c r="AH73" s="729"/>
      <c r="AI73" s="729" t="s">
        <v>326</v>
      </c>
      <c r="AJ73" s="729"/>
      <c r="AK73" s="729"/>
      <c r="AL73" s="729"/>
      <c r="AM73" s="729" t="s">
        <v>327</v>
      </c>
      <c r="AN73" s="729"/>
      <c r="AO73" s="729"/>
      <c r="AP73" s="729"/>
      <c r="AQ73" s="821" t="s">
        <v>328</v>
      </c>
      <c r="AR73" s="821"/>
      <c r="AS73" s="821"/>
      <c r="AT73" s="821"/>
      <c r="AU73" s="821"/>
      <c r="AV73" s="821"/>
      <c r="AW73" s="821"/>
      <c r="AX73" s="822"/>
    </row>
    <row r="74" spans="1:55" ht="22.5" customHeight="1">
      <c r="A74" s="286"/>
      <c r="B74" s="287"/>
      <c r="C74" s="287"/>
      <c r="D74" s="287"/>
      <c r="E74" s="287"/>
      <c r="F74" s="288"/>
      <c r="G74" s="97" t="s">
        <v>526</v>
      </c>
      <c r="H74" s="97"/>
      <c r="I74" s="97"/>
      <c r="J74" s="97"/>
      <c r="K74" s="97"/>
      <c r="L74" s="97"/>
      <c r="M74" s="97"/>
      <c r="N74" s="97"/>
      <c r="O74" s="97"/>
      <c r="P74" s="97"/>
      <c r="Q74" s="97"/>
      <c r="R74" s="97"/>
      <c r="S74" s="97"/>
      <c r="T74" s="97"/>
      <c r="U74" s="97"/>
      <c r="V74" s="97"/>
      <c r="W74" s="97"/>
      <c r="X74" s="117"/>
      <c r="Y74" s="280" t="s">
        <v>62</v>
      </c>
      <c r="Z74" s="281"/>
      <c r="AA74" s="282"/>
      <c r="AB74" s="312" t="s">
        <v>501</v>
      </c>
      <c r="AC74" s="312"/>
      <c r="AD74" s="312"/>
      <c r="AE74" s="237" t="s">
        <v>482</v>
      </c>
      <c r="AF74" s="237"/>
      <c r="AG74" s="237"/>
      <c r="AH74" s="237"/>
      <c r="AI74" s="237" t="s">
        <v>482</v>
      </c>
      <c r="AJ74" s="237"/>
      <c r="AK74" s="237"/>
      <c r="AL74" s="237"/>
      <c r="AM74" s="237">
        <v>110</v>
      </c>
      <c r="AN74" s="237"/>
      <c r="AO74" s="237"/>
      <c r="AP74" s="237"/>
      <c r="AQ74" s="237" t="s">
        <v>482</v>
      </c>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501</v>
      </c>
      <c r="AC75" s="312"/>
      <c r="AD75" s="312"/>
      <c r="AE75" s="237" t="s">
        <v>482</v>
      </c>
      <c r="AF75" s="237"/>
      <c r="AG75" s="237"/>
      <c r="AH75" s="237"/>
      <c r="AI75" s="237" t="s">
        <v>482</v>
      </c>
      <c r="AJ75" s="237"/>
      <c r="AK75" s="237"/>
      <c r="AL75" s="237"/>
      <c r="AM75" s="237">
        <v>100</v>
      </c>
      <c r="AN75" s="237"/>
      <c r="AO75" s="237"/>
      <c r="AP75" s="237"/>
      <c r="AQ75" s="237">
        <v>100</v>
      </c>
      <c r="AR75" s="237"/>
      <c r="AS75" s="237"/>
      <c r="AT75" s="237"/>
      <c r="AU75" s="237"/>
      <c r="AV75" s="237"/>
      <c r="AW75" s="237"/>
      <c r="AX75" s="254"/>
      <c r="AY75" s="10"/>
      <c r="AZ75" s="10"/>
      <c r="BA75" s="10"/>
      <c r="BB75" s="10"/>
      <c r="BC75" s="10"/>
      <c r="BD75" s="10"/>
      <c r="BE75" s="10"/>
      <c r="BF75" s="10"/>
      <c r="BG75" s="10"/>
      <c r="BH75" s="10"/>
    </row>
    <row r="76" spans="1:50" ht="33" customHeight="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c r="A77" s="286"/>
      <c r="B77" s="287"/>
      <c r="C77" s="287"/>
      <c r="D77" s="287"/>
      <c r="E77" s="287"/>
      <c r="F77" s="288"/>
      <c r="G77" s="97" t="s">
        <v>527</v>
      </c>
      <c r="H77" s="97"/>
      <c r="I77" s="97"/>
      <c r="J77" s="97"/>
      <c r="K77" s="97"/>
      <c r="L77" s="97"/>
      <c r="M77" s="97"/>
      <c r="N77" s="97"/>
      <c r="O77" s="97"/>
      <c r="P77" s="97"/>
      <c r="Q77" s="97"/>
      <c r="R77" s="97"/>
      <c r="S77" s="97"/>
      <c r="T77" s="97"/>
      <c r="U77" s="97"/>
      <c r="V77" s="97"/>
      <c r="W77" s="97"/>
      <c r="X77" s="117"/>
      <c r="Y77" s="525" t="s">
        <v>62</v>
      </c>
      <c r="Z77" s="526"/>
      <c r="AA77" s="527"/>
      <c r="AB77" s="734" t="s">
        <v>528</v>
      </c>
      <c r="AC77" s="735"/>
      <c r="AD77" s="736"/>
      <c r="AE77" s="237" t="s">
        <v>529</v>
      </c>
      <c r="AF77" s="237"/>
      <c r="AG77" s="237"/>
      <c r="AH77" s="237"/>
      <c r="AI77" s="237" t="s">
        <v>529</v>
      </c>
      <c r="AJ77" s="237"/>
      <c r="AK77" s="237"/>
      <c r="AL77" s="237"/>
      <c r="AM77" s="237" t="s">
        <v>529</v>
      </c>
      <c r="AN77" s="237"/>
      <c r="AO77" s="237"/>
      <c r="AP77" s="237"/>
      <c r="AQ77" s="237" t="s">
        <v>529</v>
      </c>
      <c r="AR77" s="237"/>
      <c r="AS77" s="237"/>
      <c r="AT77" s="237"/>
      <c r="AU77" s="237"/>
      <c r="AV77" s="237"/>
      <c r="AW77" s="237"/>
      <c r="AX77" s="254"/>
      <c r="AY77" s="10"/>
      <c r="AZ77" s="10"/>
      <c r="BA77" s="10"/>
      <c r="BB77" s="10"/>
      <c r="BC77" s="10"/>
    </row>
    <row r="78" spans="1:60" ht="22.5" customHeight="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7"/>
      <c r="AA78" s="738"/>
      <c r="AB78" s="739" t="s">
        <v>528</v>
      </c>
      <c r="AC78" s="740"/>
      <c r="AD78" s="741"/>
      <c r="AE78" s="237" t="s">
        <v>529</v>
      </c>
      <c r="AF78" s="237"/>
      <c r="AG78" s="237"/>
      <c r="AH78" s="237"/>
      <c r="AI78" s="237" t="s">
        <v>529</v>
      </c>
      <c r="AJ78" s="237"/>
      <c r="AK78" s="237"/>
      <c r="AL78" s="237"/>
      <c r="AM78" s="237" t="s">
        <v>529</v>
      </c>
      <c r="AN78" s="237"/>
      <c r="AO78" s="237"/>
      <c r="AP78" s="237"/>
      <c r="AQ78" s="237">
        <v>200</v>
      </c>
      <c r="AR78" s="237"/>
      <c r="AS78" s="237"/>
      <c r="AT78" s="237"/>
      <c r="AU78" s="237"/>
      <c r="AV78" s="237"/>
      <c r="AW78" s="237"/>
      <c r="AX78" s="254"/>
      <c r="AY78" s="10"/>
      <c r="AZ78" s="10"/>
      <c r="BA78" s="10"/>
      <c r="BB78" s="10"/>
      <c r="BC78" s="10"/>
      <c r="BD78" s="10"/>
      <c r="BE78" s="10"/>
      <c r="BF78" s="10"/>
      <c r="BG78" s="10"/>
      <c r="BH78" s="10"/>
    </row>
    <row r="79" spans="1:50" ht="31.5" customHeight="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c r="A80" s="286"/>
      <c r="B80" s="287"/>
      <c r="C80" s="287"/>
      <c r="D80" s="287"/>
      <c r="E80" s="287"/>
      <c r="F80" s="288"/>
      <c r="G80" s="97" t="s">
        <v>533</v>
      </c>
      <c r="H80" s="97"/>
      <c r="I80" s="97"/>
      <c r="J80" s="97"/>
      <c r="K80" s="97"/>
      <c r="L80" s="97"/>
      <c r="M80" s="97"/>
      <c r="N80" s="97"/>
      <c r="O80" s="97"/>
      <c r="P80" s="97"/>
      <c r="Q80" s="97"/>
      <c r="R80" s="97"/>
      <c r="S80" s="97"/>
      <c r="T80" s="97"/>
      <c r="U80" s="97"/>
      <c r="V80" s="97"/>
      <c r="W80" s="97"/>
      <c r="X80" s="117"/>
      <c r="Y80" s="525" t="s">
        <v>62</v>
      </c>
      <c r="Z80" s="526"/>
      <c r="AA80" s="527"/>
      <c r="AB80" s="734" t="s">
        <v>534</v>
      </c>
      <c r="AC80" s="735"/>
      <c r="AD80" s="736"/>
      <c r="AE80" s="237" t="s">
        <v>529</v>
      </c>
      <c r="AF80" s="237"/>
      <c r="AG80" s="237"/>
      <c r="AH80" s="237"/>
      <c r="AI80" s="237" t="s">
        <v>529</v>
      </c>
      <c r="AJ80" s="237"/>
      <c r="AK80" s="237"/>
      <c r="AL80" s="237"/>
      <c r="AM80" s="237" t="s">
        <v>529</v>
      </c>
      <c r="AN80" s="237"/>
      <c r="AO80" s="237"/>
      <c r="AP80" s="237"/>
      <c r="AQ80" s="237" t="s">
        <v>529</v>
      </c>
      <c r="AR80" s="237"/>
      <c r="AS80" s="237"/>
      <c r="AT80" s="237"/>
      <c r="AU80" s="237"/>
      <c r="AV80" s="237"/>
      <c r="AW80" s="237"/>
      <c r="AX80" s="254"/>
      <c r="AY80" s="10"/>
      <c r="AZ80" s="10"/>
      <c r="BA80" s="10"/>
      <c r="BB80" s="10"/>
      <c r="BC80" s="10"/>
    </row>
    <row r="81" spans="1:60" ht="22.5" customHeight="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7"/>
      <c r="AA81" s="738"/>
      <c r="AB81" s="739" t="s">
        <v>534</v>
      </c>
      <c r="AC81" s="740"/>
      <c r="AD81" s="741"/>
      <c r="AE81" s="237" t="s">
        <v>529</v>
      </c>
      <c r="AF81" s="237"/>
      <c r="AG81" s="237"/>
      <c r="AH81" s="237"/>
      <c r="AI81" s="237" t="s">
        <v>529</v>
      </c>
      <c r="AJ81" s="237"/>
      <c r="AK81" s="237"/>
      <c r="AL81" s="237"/>
      <c r="AM81" s="237" t="s">
        <v>529</v>
      </c>
      <c r="AN81" s="237"/>
      <c r="AO81" s="237"/>
      <c r="AP81" s="237"/>
      <c r="AQ81" s="237">
        <v>1</v>
      </c>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4"/>
      <c r="AC83" s="735"/>
      <c r="AD83" s="736"/>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7"/>
      <c r="AA84" s="738"/>
      <c r="AB84" s="739"/>
      <c r="AC84" s="740"/>
      <c r="AD84" s="741"/>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4"/>
      <c r="AC86" s="735"/>
      <c r="AD86" s="736"/>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7"/>
      <c r="AA87" s="738"/>
      <c r="AB87" s="739"/>
      <c r="AC87" s="740"/>
      <c r="AD87" s="741"/>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530</v>
      </c>
      <c r="H89" s="371"/>
      <c r="I89" s="371"/>
      <c r="J89" s="371"/>
      <c r="K89" s="371"/>
      <c r="L89" s="371"/>
      <c r="M89" s="371"/>
      <c r="N89" s="371"/>
      <c r="O89" s="371"/>
      <c r="P89" s="371"/>
      <c r="Q89" s="371"/>
      <c r="R89" s="371"/>
      <c r="S89" s="371"/>
      <c r="T89" s="371"/>
      <c r="U89" s="371"/>
      <c r="V89" s="371"/>
      <c r="W89" s="371"/>
      <c r="X89" s="371"/>
      <c r="Y89" s="246" t="s">
        <v>17</v>
      </c>
      <c r="Z89" s="247"/>
      <c r="AA89" s="248"/>
      <c r="AB89" s="313" t="s">
        <v>535</v>
      </c>
      <c r="AC89" s="314"/>
      <c r="AD89" s="315"/>
      <c r="AE89" s="237" t="s">
        <v>482</v>
      </c>
      <c r="AF89" s="237"/>
      <c r="AG89" s="237"/>
      <c r="AH89" s="237"/>
      <c r="AI89" s="237" t="s">
        <v>482</v>
      </c>
      <c r="AJ89" s="237"/>
      <c r="AK89" s="237"/>
      <c r="AL89" s="237"/>
      <c r="AM89" s="237">
        <v>11.8</v>
      </c>
      <c r="AN89" s="237"/>
      <c r="AO89" s="237"/>
      <c r="AP89" s="237"/>
      <c r="AQ89" s="378" t="s">
        <v>482</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5" t="s">
        <v>532</v>
      </c>
      <c r="AC90" s="686"/>
      <c r="AD90" s="687"/>
      <c r="AE90" s="367" t="s">
        <v>482</v>
      </c>
      <c r="AF90" s="367"/>
      <c r="AG90" s="367"/>
      <c r="AH90" s="367"/>
      <c r="AI90" s="367" t="s">
        <v>482</v>
      </c>
      <c r="AJ90" s="367"/>
      <c r="AK90" s="367"/>
      <c r="AL90" s="367"/>
      <c r="AM90" s="367" t="s">
        <v>536</v>
      </c>
      <c r="AN90" s="367"/>
      <c r="AO90" s="367"/>
      <c r="AP90" s="367"/>
      <c r="AQ90" s="367" t="s">
        <v>542</v>
      </c>
      <c r="AR90" s="367"/>
      <c r="AS90" s="367"/>
      <c r="AT90" s="367"/>
      <c r="AU90" s="367"/>
      <c r="AV90" s="367"/>
      <c r="AW90" s="367"/>
      <c r="AX90" s="368"/>
    </row>
    <row r="91" spans="1:50" ht="32.25" customHeight="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c r="A92" s="303"/>
      <c r="B92" s="304"/>
      <c r="C92" s="304"/>
      <c r="D92" s="304"/>
      <c r="E92" s="304"/>
      <c r="F92" s="305"/>
      <c r="G92" s="371" t="s">
        <v>531</v>
      </c>
      <c r="H92" s="371"/>
      <c r="I92" s="371"/>
      <c r="J92" s="371"/>
      <c r="K92" s="371"/>
      <c r="L92" s="371"/>
      <c r="M92" s="371"/>
      <c r="N92" s="371"/>
      <c r="O92" s="371"/>
      <c r="P92" s="371"/>
      <c r="Q92" s="371"/>
      <c r="R92" s="371"/>
      <c r="S92" s="371"/>
      <c r="T92" s="371"/>
      <c r="U92" s="371"/>
      <c r="V92" s="371"/>
      <c r="W92" s="371"/>
      <c r="X92" s="371"/>
      <c r="Y92" s="246" t="s">
        <v>17</v>
      </c>
      <c r="Z92" s="247"/>
      <c r="AA92" s="248"/>
      <c r="AB92" s="313" t="s">
        <v>537</v>
      </c>
      <c r="AC92" s="314"/>
      <c r="AD92" s="315"/>
      <c r="AE92" s="237" t="s">
        <v>529</v>
      </c>
      <c r="AF92" s="237"/>
      <c r="AG92" s="237"/>
      <c r="AH92" s="237"/>
      <c r="AI92" s="237" t="s">
        <v>529</v>
      </c>
      <c r="AJ92" s="237"/>
      <c r="AK92" s="237"/>
      <c r="AL92" s="237"/>
      <c r="AM92" s="237" t="s">
        <v>529</v>
      </c>
      <c r="AN92" s="237"/>
      <c r="AO92" s="237"/>
      <c r="AP92" s="237"/>
      <c r="AQ92" s="237">
        <v>6.5</v>
      </c>
      <c r="AR92" s="237"/>
      <c r="AS92" s="237"/>
      <c r="AT92" s="237"/>
      <c r="AU92" s="237"/>
      <c r="AV92" s="237"/>
      <c r="AW92" s="237"/>
      <c r="AX92" s="254"/>
    </row>
    <row r="93" spans="1:50" ht="46.5" customHeight="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5" t="s">
        <v>532</v>
      </c>
      <c r="AC93" s="686"/>
      <c r="AD93" s="687"/>
      <c r="AE93" s="367" t="s">
        <v>529</v>
      </c>
      <c r="AF93" s="367"/>
      <c r="AG93" s="367"/>
      <c r="AH93" s="367"/>
      <c r="AI93" s="367" t="s">
        <v>529</v>
      </c>
      <c r="AJ93" s="367"/>
      <c r="AK93" s="367"/>
      <c r="AL93" s="367"/>
      <c r="AM93" s="367" t="s">
        <v>529</v>
      </c>
      <c r="AN93" s="367"/>
      <c r="AO93" s="367"/>
      <c r="AP93" s="367"/>
      <c r="AQ93" s="367" t="s">
        <v>538</v>
      </c>
      <c r="AR93" s="367"/>
      <c r="AS93" s="367"/>
      <c r="AT93" s="367"/>
      <c r="AU93" s="367"/>
      <c r="AV93" s="367"/>
      <c r="AW93" s="367"/>
      <c r="AX93" s="368"/>
    </row>
    <row r="94" spans="1:50" ht="32.25" customHeight="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c r="A95" s="303"/>
      <c r="B95" s="304"/>
      <c r="C95" s="304"/>
      <c r="D95" s="304"/>
      <c r="E95" s="304"/>
      <c r="F95" s="305"/>
      <c r="G95" s="371" t="s">
        <v>540</v>
      </c>
      <c r="H95" s="371"/>
      <c r="I95" s="371"/>
      <c r="J95" s="371"/>
      <c r="K95" s="371"/>
      <c r="L95" s="371"/>
      <c r="M95" s="371"/>
      <c r="N95" s="371"/>
      <c r="O95" s="371"/>
      <c r="P95" s="371"/>
      <c r="Q95" s="371"/>
      <c r="R95" s="371"/>
      <c r="S95" s="371"/>
      <c r="T95" s="371"/>
      <c r="U95" s="371"/>
      <c r="V95" s="371"/>
      <c r="W95" s="371"/>
      <c r="X95" s="371"/>
      <c r="Y95" s="246" t="s">
        <v>17</v>
      </c>
      <c r="Z95" s="247"/>
      <c r="AA95" s="248"/>
      <c r="AB95" s="313" t="s">
        <v>537</v>
      </c>
      <c r="AC95" s="314"/>
      <c r="AD95" s="315"/>
      <c r="AE95" s="237" t="s">
        <v>529</v>
      </c>
      <c r="AF95" s="237"/>
      <c r="AG95" s="237"/>
      <c r="AH95" s="237"/>
      <c r="AI95" s="237" t="s">
        <v>529</v>
      </c>
      <c r="AJ95" s="237"/>
      <c r="AK95" s="237"/>
      <c r="AL95" s="237"/>
      <c r="AM95" s="237" t="s">
        <v>529</v>
      </c>
      <c r="AN95" s="237"/>
      <c r="AO95" s="237"/>
      <c r="AP95" s="237"/>
      <c r="AQ95" s="237">
        <v>980</v>
      </c>
      <c r="AR95" s="237"/>
      <c r="AS95" s="237"/>
      <c r="AT95" s="237"/>
      <c r="AU95" s="237"/>
      <c r="AV95" s="237"/>
      <c r="AW95" s="237"/>
      <c r="AX95" s="254"/>
    </row>
    <row r="96" spans="1:50" ht="46.5" customHeight="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5" t="s">
        <v>541</v>
      </c>
      <c r="AC96" s="686"/>
      <c r="AD96" s="687"/>
      <c r="AE96" s="367" t="s">
        <v>529</v>
      </c>
      <c r="AF96" s="367"/>
      <c r="AG96" s="367"/>
      <c r="AH96" s="367"/>
      <c r="AI96" s="367" t="s">
        <v>529</v>
      </c>
      <c r="AJ96" s="367"/>
      <c r="AK96" s="367"/>
      <c r="AL96" s="367"/>
      <c r="AM96" s="367" t="s">
        <v>529</v>
      </c>
      <c r="AN96" s="367"/>
      <c r="AO96" s="367"/>
      <c r="AP96" s="367"/>
      <c r="AQ96" s="367" t="s">
        <v>539</v>
      </c>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4"/>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5"/>
      <c r="Y99" s="362" t="s">
        <v>55</v>
      </c>
      <c r="Z99" s="310"/>
      <c r="AA99" s="311"/>
      <c r="AB99" s="685" t="s">
        <v>56</v>
      </c>
      <c r="AC99" s="686"/>
      <c r="AD99" s="687"/>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5"/>
      <c r="Z100" s="826"/>
      <c r="AA100" s="827"/>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432</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5" t="s">
        <v>321</v>
      </c>
      <c r="AC102" s="686"/>
      <c r="AD102" s="687"/>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1" t="s">
        <v>393</v>
      </c>
      <c r="B103" s="772"/>
      <c r="C103" s="786" t="s">
        <v>370</v>
      </c>
      <c r="D103" s="787"/>
      <c r="E103" s="787"/>
      <c r="F103" s="787"/>
      <c r="G103" s="787"/>
      <c r="H103" s="787"/>
      <c r="I103" s="787"/>
      <c r="J103" s="787"/>
      <c r="K103" s="788"/>
      <c r="L103" s="697" t="s">
        <v>387</v>
      </c>
      <c r="M103" s="697"/>
      <c r="N103" s="697"/>
      <c r="O103" s="697"/>
      <c r="P103" s="697"/>
      <c r="Q103" s="697"/>
      <c r="R103" s="425" t="s">
        <v>335</v>
      </c>
      <c r="S103" s="425"/>
      <c r="T103" s="425"/>
      <c r="U103" s="425"/>
      <c r="V103" s="425"/>
      <c r="W103" s="425"/>
      <c r="X103" s="823" t="s">
        <v>28</v>
      </c>
      <c r="Y103" s="787"/>
      <c r="Z103" s="787"/>
      <c r="AA103" s="787"/>
      <c r="AB103" s="787"/>
      <c r="AC103" s="787"/>
      <c r="AD103" s="787"/>
      <c r="AE103" s="787"/>
      <c r="AF103" s="787"/>
      <c r="AG103" s="787"/>
      <c r="AH103" s="787"/>
      <c r="AI103" s="787"/>
      <c r="AJ103" s="787"/>
      <c r="AK103" s="787"/>
      <c r="AL103" s="787"/>
      <c r="AM103" s="787"/>
      <c r="AN103" s="787"/>
      <c r="AO103" s="787"/>
      <c r="AP103" s="787"/>
      <c r="AQ103" s="787"/>
      <c r="AR103" s="787"/>
      <c r="AS103" s="787"/>
      <c r="AT103" s="787"/>
      <c r="AU103" s="787"/>
      <c r="AV103" s="787"/>
      <c r="AW103" s="787"/>
      <c r="AX103" s="824"/>
    </row>
    <row r="104" spans="1:50" ht="22.5" customHeight="1">
      <c r="A104" s="773"/>
      <c r="B104" s="774"/>
      <c r="C104" s="836" t="s">
        <v>444</v>
      </c>
      <c r="D104" s="837"/>
      <c r="E104" s="837"/>
      <c r="F104" s="837"/>
      <c r="G104" s="837"/>
      <c r="H104" s="837"/>
      <c r="I104" s="837"/>
      <c r="J104" s="837"/>
      <c r="K104" s="838"/>
      <c r="L104" s="243">
        <v>12</v>
      </c>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3"/>
      <c r="B105" s="774"/>
      <c r="C105" s="333" t="s">
        <v>445</v>
      </c>
      <c r="D105" s="334"/>
      <c r="E105" s="334"/>
      <c r="F105" s="334"/>
      <c r="G105" s="334"/>
      <c r="H105" s="334"/>
      <c r="I105" s="334"/>
      <c r="J105" s="334"/>
      <c r="K105" s="335"/>
      <c r="L105" s="243">
        <v>17</v>
      </c>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3"/>
      <c r="B106" s="774"/>
      <c r="C106" s="333" t="s">
        <v>446</v>
      </c>
      <c r="D106" s="334"/>
      <c r="E106" s="334"/>
      <c r="F106" s="334"/>
      <c r="G106" s="334"/>
      <c r="H106" s="334"/>
      <c r="I106" s="334"/>
      <c r="J106" s="334"/>
      <c r="K106" s="335"/>
      <c r="L106" s="243">
        <v>1</v>
      </c>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3"/>
      <c r="B107" s="774"/>
      <c r="C107" s="333" t="s">
        <v>447</v>
      </c>
      <c r="D107" s="334"/>
      <c r="E107" s="334"/>
      <c r="F107" s="334"/>
      <c r="G107" s="334"/>
      <c r="H107" s="334"/>
      <c r="I107" s="334"/>
      <c r="J107" s="334"/>
      <c r="K107" s="335"/>
      <c r="L107" s="243">
        <v>30</v>
      </c>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3"/>
      <c r="B108" s="774"/>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3"/>
      <c r="B109" s="774"/>
      <c r="C109" s="777"/>
      <c r="D109" s="778"/>
      <c r="E109" s="778"/>
      <c r="F109" s="778"/>
      <c r="G109" s="778"/>
      <c r="H109" s="778"/>
      <c r="I109" s="778"/>
      <c r="J109" s="778"/>
      <c r="K109" s="779"/>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5"/>
      <c r="B110" s="776"/>
      <c r="C110" s="831" t="s">
        <v>22</v>
      </c>
      <c r="D110" s="832"/>
      <c r="E110" s="832"/>
      <c r="F110" s="832"/>
      <c r="G110" s="832"/>
      <c r="H110" s="832"/>
      <c r="I110" s="832"/>
      <c r="J110" s="832"/>
      <c r="K110" s="833"/>
      <c r="L110" s="330">
        <f>SUM(L104:Q109)</f>
        <v>60</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hidden="1">
      <c r="A111" s="849" t="s">
        <v>344</v>
      </c>
      <c r="B111" s="850"/>
      <c r="C111" s="853" t="s">
        <v>341</v>
      </c>
      <c r="D111" s="850"/>
      <c r="E111" s="839" t="s">
        <v>382</v>
      </c>
      <c r="F111" s="840"/>
      <c r="G111" s="841" t="s">
        <v>507</v>
      </c>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2"/>
      <c r="AK111" s="842"/>
      <c r="AL111" s="842"/>
      <c r="AM111" s="842"/>
      <c r="AN111" s="842"/>
      <c r="AO111" s="842"/>
      <c r="AP111" s="842"/>
      <c r="AQ111" s="842"/>
      <c r="AR111" s="842"/>
      <c r="AS111" s="842"/>
      <c r="AT111" s="842"/>
      <c r="AU111" s="842"/>
      <c r="AV111" s="842"/>
      <c r="AW111" s="842"/>
      <c r="AX111" s="843"/>
    </row>
    <row r="112" spans="1:50" ht="45" customHeight="1" hidden="1">
      <c r="A112" s="851"/>
      <c r="B112" s="846"/>
      <c r="C112" s="150"/>
      <c r="D112" s="846"/>
      <c r="E112" s="172" t="s">
        <v>381</v>
      </c>
      <c r="F112" s="177"/>
      <c r="G112" s="121" t="s">
        <v>507</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51"/>
      <c r="B113" s="846"/>
      <c r="C113" s="150"/>
      <c r="D113" s="846"/>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51"/>
      <c r="B114" s="846"/>
      <c r="C114" s="150"/>
      <c r="D114" s="846"/>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hidden="1">
      <c r="A115" s="851"/>
      <c r="B115" s="846"/>
      <c r="C115" s="150"/>
      <c r="D115" s="846"/>
      <c r="E115" s="150"/>
      <c r="F115" s="151"/>
      <c r="G115" s="116" t="s">
        <v>507</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507</v>
      </c>
      <c r="AC115" s="193"/>
      <c r="AD115" s="193"/>
      <c r="AE115" s="167" t="s">
        <v>507</v>
      </c>
      <c r="AF115" s="194"/>
      <c r="AG115" s="194"/>
      <c r="AH115" s="194"/>
      <c r="AI115" s="167" t="s">
        <v>507</v>
      </c>
      <c r="AJ115" s="194"/>
      <c r="AK115" s="194"/>
      <c r="AL115" s="194"/>
      <c r="AM115" s="167" t="s">
        <v>507</v>
      </c>
      <c r="AN115" s="194"/>
      <c r="AO115" s="194"/>
      <c r="AP115" s="194"/>
      <c r="AQ115" s="167" t="s">
        <v>507</v>
      </c>
      <c r="AR115" s="194"/>
      <c r="AS115" s="194"/>
      <c r="AT115" s="194"/>
      <c r="AU115" s="167" t="s">
        <v>507</v>
      </c>
      <c r="AV115" s="194"/>
      <c r="AW115" s="194"/>
      <c r="AX115" s="194"/>
    </row>
    <row r="116" spans="1:50" ht="48" customHeight="1" hidden="1" thickBot="1">
      <c r="A116" s="851"/>
      <c r="B116" s="846"/>
      <c r="C116" s="150"/>
      <c r="D116" s="846"/>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507</v>
      </c>
      <c r="AC116" s="199"/>
      <c r="AD116" s="199"/>
      <c r="AE116" s="167" t="s">
        <v>507</v>
      </c>
      <c r="AF116" s="194"/>
      <c r="AG116" s="194"/>
      <c r="AH116" s="194"/>
      <c r="AI116" s="167" t="s">
        <v>507</v>
      </c>
      <c r="AJ116" s="194"/>
      <c r="AK116" s="194"/>
      <c r="AL116" s="194"/>
      <c r="AM116" s="167" t="s">
        <v>507</v>
      </c>
      <c r="AN116" s="194"/>
      <c r="AO116" s="194"/>
      <c r="AP116" s="194"/>
      <c r="AQ116" s="167" t="s">
        <v>507</v>
      </c>
      <c r="AR116" s="194"/>
      <c r="AS116" s="194"/>
      <c r="AT116" s="194"/>
      <c r="AU116" s="167" t="s">
        <v>507</v>
      </c>
      <c r="AV116" s="194"/>
      <c r="AW116" s="194"/>
      <c r="AX116" s="194"/>
    </row>
    <row r="117" spans="1:50" ht="18.75" customHeight="1" hidden="1">
      <c r="A117" s="851"/>
      <c r="B117" s="846"/>
      <c r="C117" s="150"/>
      <c r="D117" s="846"/>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1"/>
      <c r="B118" s="846"/>
      <c r="C118" s="150"/>
      <c r="D118" s="846"/>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1"/>
      <c r="B119" s="846"/>
      <c r="C119" s="150"/>
      <c r="D119" s="846"/>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1"/>
      <c r="B120" s="846"/>
      <c r="C120" s="150"/>
      <c r="D120" s="846"/>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1"/>
      <c r="B121" s="846"/>
      <c r="C121" s="150"/>
      <c r="D121" s="846"/>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1"/>
      <c r="B122" s="846"/>
      <c r="C122" s="150"/>
      <c r="D122" s="846"/>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1"/>
      <c r="B123" s="846"/>
      <c r="C123" s="150"/>
      <c r="D123" s="846"/>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1"/>
      <c r="B124" s="846"/>
      <c r="C124" s="150"/>
      <c r="D124" s="846"/>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1"/>
      <c r="B125" s="846"/>
      <c r="C125" s="150"/>
      <c r="D125" s="846"/>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1"/>
      <c r="B126" s="846"/>
      <c r="C126" s="150"/>
      <c r="D126" s="846"/>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1"/>
      <c r="B127" s="846"/>
      <c r="C127" s="150"/>
      <c r="D127" s="846"/>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1"/>
      <c r="B128" s="846"/>
      <c r="C128" s="150"/>
      <c r="D128" s="846"/>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1"/>
      <c r="B129" s="846"/>
      <c r="C129" s="150"/>
      <c r="D129" s="846"/>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1"/>
      <c r="B130" s="846"/>
      <c r="C130" s="150"/>
      <c r="D130" s="846"/>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1"/>
      <c r="B131" s="846"/>
      <c r="C131" s="150"/>
      <c r="D131" s="846"/>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1"/>
      <c r="B132" s="846"/>
      <c r="C132" s="150"/>
      <c r="D132" s="846"/>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1"/>
      <c r="B133" s="846"/>
      <c r="C133" s="150"/>
      <c r="D133" s="846"/>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1"/>
      <c r="B134" s="846"/>
      <c r="C134" s="150"/>
      <c r="D134" s="846"/>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1"/>
      <c r="B135" s="846"/>
      <c r="C135" s="150"/>
      <c r="D135" s="846"/>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1"/>
      <c r="B136" s="846"/>
      <c r="C136" s="150"/>
      <c r="D136" s="846"/>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1"/>
      <c r="B137" s="846"/>
      <c r="C137" s="150"/>
      <c r="D137" s="846"/>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1"/>
      <c r="B138" s="846"/>
      <c r="C138" s="150"/>
      <c r="D138" s="846"/>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1"/>
      <c r="B139" s="846"/>
      <c r="C139" s="150"/>
      <c r="D139" s="846"/>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1"/>
      <c r="B140" s="846"/>
      <c r="C140" s="150"/>
      <c r="D140" s="846"/>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1"/>
      <c r="B141" s="846"/>
      <c r="C141" s="150"/>
      <c r="D141" s="846"/>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1"/>
      <c r="B142" s="846"/>
      <c r="C142" s="150"/>
      <c r="D142" s="846"/>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1"/>
      <c r="B143" s="846"/>
      <c r="C143" s="150"/>
      <c r="D143" s="846"/>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1"/>
      <c r="B144" s="846"/>
      <c r="C144" s="150"/>
      <c r="D144" s="846"/>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1"/>
      <c r="B145" s="846"/>
      <c r="C145" s="150"/>
      <c r="D145" s="846"/>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1"/>
      <c r="B146" s="846"/>
      <c r="C146" s="150"/>
      <c r="D146" s="846"/>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1"/>
      <c r="B147" s="846"/>
      <c r="C147" s="150"/>
      <c r="D147" s="846"/>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1"/>
      <c r="B148" s="846"/>
      <c r="C148" s="150"/>
      <c r="D148" s="846"/>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1"/>
      <c r="B149" s="846"/>
      <c r="C149" s="150"/>
      <c r="D149" s="846"/>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1"/>
      <c r="B150" s="846"/>
      <c r="C150" s="150"/>
      <c r="D150" s="846"/>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1"/>
      <c r="B151" s="846"/>
      <c r="C151" s="150"/>
      <c r="D151" s="846"/>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1"/>
      <c r="B152" s="846"/>
      <c r="C152" s="150"/>
      <c r="D152" s="846"/>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1"/>
      <c r="B153" s="846"/>
      <c r="C153" s="150"/>
      <c r="D153" s="846"/>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1"/>
      <c r="B154" s="846"/>
      <c r="C154" s="150"/>
      <c r="D154" s="846"/>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1"/>
      <c r="B155" s="846"/>
      <c r="C155" s="150"/>
      <c r="D155" s="846"/>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1"/>
      <c r="B156" s="846"/>
      <c r="C156" s="150"/>
      <c r="D156" s="846"/>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1"/>
      <c r="B157" s="846"/>
      <c r="C157" s="150"/>
      <c r="D157" s="846"/>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1"/>
      <c r="B158" s="846"/>
      <c r="C158" s="150"/>
      <c r="D158" s="846"/>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1"/>
      <c r="B159" s="846"/>
      <c r="C159" s="150"/>
      <c r="D159" s="846"/>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1"/>
      <c r="B160" s="846"/>
      <c r="C160" s="150"/>
      <c r="D160" s="846"/>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1"/>
      <c r="B161" s="846"/>
      <c r="C161" s="150"/>
      <c r="D161" s="846"/>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1"/>
      <c r="B162" s="846"/>
      <c r="C162" s="150"/>
      <c r="D162" s="846"/>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1"/>
      <c r="B163" s="846"/>
      <c r="C163" s="150"/>
      <c r="D163" s="846"/>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1"/>
      <c r="B164" s="846"/>
      <c r="C164" s="150"/>
      <c r="D164" s="846"/>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1"/>
      <c r="B165" s="846"/>
      <c r="C165" s="150"/>
      <c r="D165" s="846"/>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9" t="s">
        <v>361</v>
      </c>
      <c r="AF165" s="829"/>
      <c r="AG165" s="829"/>
      <c r="AH165" s="829"/>
      <c r="AI165" s="829"/>
      <c r="AJ165" s="829"/>
      <c r="AK165" s="829"/>
      <c r="AL165" s="829"/>
      <c r="AM165" s="829"/>
      <c r="AN165" s="829"/>
      <c r="AO165" s="829"/>
      <c r="AP165" s="829"/>
      <c r="AQ165" s="829"/>
      <c r="AR165" s="829"/>
      <c r="AS165" s="829"/>
      <c r="AT165" s="829"/>
      <c r="AU165" s="829"/>
      <c r="AV165" s="829"/>
      <c r="AW165" s="829"/>
      <c r="AX165" s="830"/>
    </row>
    <row r="166" spans="1:50" ht="22.5" customHeight="1" hidden="1">
      <c r="A166" s="851"/>
      <c r="B166" s="846"/>
      <c r="C166" s="150"/>
      <c r="D166" s="846"/>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1"/>
      <c r="B167" s="846"/>
      <c r="C167" s="150"/>
      <c r="D167" s="846"/>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51"/>
      <c r="B168" s="846"/>
      <c r="C168" s="150"/>
      <c r="D168" s="846"/>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51"/>
      <c r="B169" s="846"/>
      <c r="C169" s="150"/>
      <c r="D169" s="846"/>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51"/>
      <c r="B170" s="846"/>
      <c r="C170" s="150"/>
      <c r="D170" s="846"/>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1"/>
      <c r="B171" s="846"/>
      <c r="C171" s="150"/>
      <c r="D171" s="846"/>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1"/>
      <c r="B172" s="846"/>
      <c r="C172" s="150"/>
      <c r="D172" s="846"/>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1"/>
      <c r="B173" s="846"/>
      <c r="C173" s="150"/>
      <c r="D173" s="846"/>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1"/>
      <c r="B174" s="846"/>
      <c r="C174" s="150"/>
      <c r="D174" s="846"/>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1"/>
      <c r="B175" s="846"/>
      <c r="C175" s="150"/>
      <c r="D175" s="846"/>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1"/>
      <c r="B176" s="846"/>
      <c r="C176" s="150"/>
      <c r="D176" s="846"/>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1"/>
      <c r="B177" s="846"/>
      <c r="C177" s="150"/>
      <c r="D177" s="846"/>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1"/>
      <c r="B178" s="846"/>
      <c r="C178" s="150"/>
      <c r="D178" s="846"/>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1"/>
      <c r="B179" s="846"/>
      <c r="C179" s="150"/>
      <c r="D179" s="846"/>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1"/>
      <c r="B180" s="846"/>
      <c r="C180" s="150"/>
      <c r="D180" s="846"/>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1"/>
      <c r="B181" s="846"/>
      <c r="C181" s="150"/>
      <c r="D181" s="846"/>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1"/>
      <c r="B182" s="846"/>
      <c r="C182" s="150"/>
      <c r="D182" s="846"/>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1"/>
      <c r="B183" s="846"/>
      <c r="C183" s="150"/>
      <c r="D183" s="846"/>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1"/>
      <c r="B184" s="846"/>
      <c r="C184" s="150"/>
      <c r="D184" s="846"/>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1"/>
      <c r="B185" s="846"/>
      <c r="C185" s="150"/>
      <c r="D185" s="846"/>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1"/>
      <c r="B186" s="846"/>
      <c r="C186" s="150"/>
      <c r="D186" s="846"/>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1"/>
      <c r="B187" s="846"/>
      <c r="C187" s="150"/>
      <c r="D187" s="846"/>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1"/>
      <c r="B188" s="846"/>
      <c r="C188" s="150"/>
      <c r="D188" s="846"/>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1"/>
      <c r="B189" s="846"/>
      <c r="C189" s="150"/>
      <c r="D189" s="846"/>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1"/>
      <c r="B190" s="846"/>
      <c r="C190" s="150"/>
      <c r="D190" s="846"/>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1"/>
      <c r="B191" s="846"/>
      <c r="C191" s="150"/>
      <c r="D191" s="846"/>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1"/>
      <c r="B192" s="846"/>
      <c r="C192" s="150"/>
      <c r="D192" s="846"/>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1"/>
      <c r="B193" s="846"/>
      <c r="C193" s="150"/>
      <c r="D193" s="846"/>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1"/>
      <c r="B194" s="846"/>
      <c r="C194" s="150"/>
      <c r="D194" s="846"/>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1"/>
      <c r="B195" s="846"/>
      <c r="C195" s="150"/>
      <c r="D195" s="846"/>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1"/>
      <c r="B196" s="846"/>
      <c r="C196" s="150"/>
      <c r="D196" s="846"/>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1"/>
      <c r="B197" s="846"/>
      <c r="C197" s="150"/>
      <c r="D197" s="846"/>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1"/>
      <c r="B198" s="846"/>
      <c r="C198" s="150"/>
      <c r="D198" s="846"/>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1"/>
      <c r="B199" s="846"/>
      <c r="C199" s="150"/>
      <c r="D199" s="846"/>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1"/>
      <c r="B200" s="846"/>
      <c r="C200" s="150"/>
      <c r="D200" s="846"/>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1"/>
      <c r="B201" s="846"/>
      <c r="C201" s="150"/>
      <c r="D201" s="846"/>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1"/>
      <c r="B202" s="846"/>
      <c r="C202" s="150"/>
      <c r="D202" s="846"/>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1"/>
      <c r="B203" s="846"/>
      <c r="C203" s="150"/>
      <c r="D203" s="846"/>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1"/>
      <c r="B204" s="846"/>
      <c r="C204" s="150"/>
      <c r="D204" s="846"/>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1"/>
      <c r="B205" s="846"/>
      <c r="C205" s="150"/>
      <c r="D205" s="846"/>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1"/>
      <c r="B206" s="846"/>
      <c r="C206" s="150"/>
      <c r="D206" s="846"/>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1"/>
      <c r="B207" s="846"/>
      <c r="C207" s="150"/>
      <c r="D207" s="846"/>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1"/>
      <c r="B208" s="846"/>
      <c r="C208" s="150"/>
      <c r="D208" s="846"/>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1"/>
      <c r="B209" s="846"/>
      <c r="C209" s="150"/>
      <c r="D209" s="846"/>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1"/>
      <c r="B210" s="846"/>
      <c r="C210" s="150"/>
      <c r="D210" s="846"/>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1"/>
      <c r="B211" s="846"/>
      <c r="C211" s="150"/>
      <c r="D211" s="846"/>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1"/>
      <c r="B212" s="846"/>
      <c r="C212" s="150"/>
      <c r="D212" s="846"/>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1"/>
      <c r="B213" s="846"/>
      <c r="C213" s="150"/>
      <c r="D213" s="846"/>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1"/>
      <c r="B214" s="846"/>
      <c r="C214" s="150"/>
      <c r="D214" s="846"/>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1"/>
      <c r="B215" s="846"/>
      <c r="C215" s="150"/>
      <c r="D215" s="846"/>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1"/>
      <c r="B216" s="846"/>
      <c r="C216" s="150"/>
      <c r="D216" s="846"/>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1"/>
      <c r="B217" s="846"/>
      <c r="C217" s="150"/>
      <c r="D217" s="846"/>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1"/>
      <c r="B218" s="846"/>
      <c r="C218" s="150"/>
      <c r="D218" s="846"/>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1"/>
      <c r="B219" s="846"/>
      <c r="C219" s="150"/>
      <c r="D219" s="846"/>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1"/>
      <c r="B220" s="846"/>
      <c r="C220" s="150"/>
      <c r="D220" s="846"/>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1"/>
      <c r="B221" s="846"/>
      <c r="C221" s="150"/>
      <c r="D221" s="846"/>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1"/>
      <c r="B222" s="846"/>
      <c r="C222" s="150"/>
      <c r="D222" s="846"/>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1"/>
      <c r="B223" s="846"/>
      <c r="C223" s="150"/>
      <c r="D223" s="846"/>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1"/>
      <c r="B224" s="846"/>
      <c r="C224" s="150"/>
      <c r="D224" s="846"/>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1"/>
      <c r="B225" s="846"/>
      <c r="C225" s="150"/>
      <c r="D225" s="846"/>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1"/>
      <c r="B226" s="846"/>
      <c r="C226" s="150"/>
      <c r="D226" s="846"/>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1"/>
      <c r="B227" s="846"/>
      <c r="C227" s="150"/>
      <c r="D227" s="846"/>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1"/>
      <c r="B228" s="846"/>
      <c r="C228" s="150"/>
      <c r="D228" s="846"/>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1"/>
      <c r="B229" s="846"/>
      <c r="C229" s="150"/>
      <c r="D229" s="846"/>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1"/>
      <c r="B230" s="846"/>
      <c r="C230" s="150"/>
      <c r="D230" s="846"/>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1"/>
      <c r="B231" s="846"/>
      <c r="C231" s="150"/>
      <c r="D231" s="846"/>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1"/>
      <c r="B232" s="846"/>
      <c r="C232" s="150"/>
      <c r="D232" s="846"/>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1"/>
      <c r="B233" s="846"/>
      <c r="C233" s="150"/>
      <c r="D233" s="846"/>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1"/>
      <c r="B234" s="846"/>
      <c r="C234" s="150"/>
      <c r="D234" s="846"/>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1"/>
      <c r="B235" s="846"/>
      <c r="C235" s="150"/>
      <c r="D235" s="846"/>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1"/>
      <c r="B236" s="846"/>
      <c r="C236" s="150"/>
      <c r="D236" s="846"/>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1"/>
      <c r="B237" s="846"/>
      <c r="C237" s="150"/>
      <c r="D237" s="846"/>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1"/>
      <c r="B238" s="846"/>
      <c r="C238" s="150"/>
      <c r="D238" s="846"/>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1"/>
      <c r="B239" s="846"/>
      <c r="C239" s="150"/>
      <c r="D239" s="846"/>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1"/>
      <c r="B240" s="846"/>
      <c r="C240" s="150"/>
      <c r="D240" s="846"/>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1"/>
      <c r="B241" s="846"/>
      <c r="C241" s="150"/>
      <c r="D241" s="846"/>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1"/>
      <c r="B242" s="846"/>
      <c r="C242" s="150"/>
      <c r="D242" s="846"/>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1"/>
      <c r="B243" s="846"/>
      <c r="C243" s="150"/>
      <c r="D243" s="846"/>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1"/>
      <c r="B244" s="846"/>
      <c r="C244" s="150"/>
      <c r="D244" s="846"/>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1"/>
      <c r="B245" s="846"/>
      <c r="C245" s="150"/>
      <c r="D245" s="846"/>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1"/>
      <c r="B246" s="846"/>
      <c r="C246" s="150"/>
      <c r="D246" s="846"/>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1"/>
      <c r="B247" s="846"/>
      <c r="C247" s="150"/>
      <c r="D247" s="846"/>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1"/>
      <c r="B248" s="846"/>
      <c r="C248" s="150"/>
      <c r="D248" s="846"/>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1"/>
      <c r="B249" s="846"/>
      <c r="C249" s="150"/>
      <c r="D249" s="846"/>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1"/>
      <c r="B250" s="846"/>
      <c r="C250" s="150"/>
      <c r="D250" s="846"/>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1"/>
      <c r="B251" s="846"/>
      <c r="C251" s="150"/>
      <c r="D251" s="846"/>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1"/>
      <c r="B252" s="846"/>
      <c r="C252" s="150"/>
      <c r="D252" s="846"/>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1"/>
      <c r="B253" s="846"/>
      <c r="C253" s="150"/>
      <c r="D253" s="846"/>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1"/>
      <c r="B254" s="846"/>
      <c r="C254" s="150"/>
      <c r="D254" s="846"/>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1"/>
      <c r="B255" s="846"/>
      <c r="C255" s="150"/>
      <c r="D255" s="846"/>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1"/>
      <c r="B256" s="846"/>
      <c r="C256" s="150"/>
      <c r="D256" s="846"/>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1"/>
      <c r="B257" s="846"/>
      <c r="C257" s="150"/>
      <c r="D257" s="846"/>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1"/>
      <c r="B258" s="846"/>
      <c r="C258" s="150"/>
      <c r="D258" s="846"/>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1"/>
      <c r="B259" s="846"/>
      <c r="C259" s="150"/>
      <c r="D259" s="846"/>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1"/>
      <c r="B260" s="846"/>
      <c r="C260" s="150"/>
      <c r="D260" s="846"/>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1"/>
      <c r="B261" s="846"/>
      <c r="C261" s="150"/>
      <c r="D261" s="846"/>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1"/>
      <c r="B262" s="846"/>
      <c r="C262" s="150"/>
      <c r="D262" s="846"/>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1"/>
      <c r="B263" s="846"/>
      <c r="C263" s="150"/>
      <c r="D263" s="846"/>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1"/>
      <c r="B264" s="846"/>
      <c r="C264" s="150"/>
      <c r="D264" s="846"/>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1"/>
      <c r="B265" s="846"/>
      <c r="C265" s="150"/>
      <c r="D265" s="846"/>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1"/>
      <c r="B266" s="846"/>
      <c r="C266" s="150"/>
      <c r="D266" s="846"/>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1"/>
      <c r="B267" s="846"/>
      <c r="C267" s="150"/>
      <c r="D267" s="846"/>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1"/>
      <c r="B268" s="846"/>
      <c r="C268" s="150"/>
      <c r="D268" s="846"/>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1"/>
      <c r="B269" s="846"/>
      <c r="C269" s="150"/>
      <c r="D269" s="846"/>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1"/>
      <c r="B270" s="846"/>
      <c r="C270" s="150"/>
      <c r="D270" s="846"/>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1"/>
      <c r="B271" s="846"/>
      <c r="C271" s="150"/>
      <c r="D271" s="846"/>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1"/>
      <c r="B272" s="846"/>
      <c r="C272" s="150"/>
      <c r="D272" s="846"/>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1"/>
      <c r="B273" s="846"/>
      <c r="C273" s="150"/>
      <c r="D273" s="846"/>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1"/>
      <c r="B274" s="846"/>
      <c r="C274" s="150"/>
      <c r="D274" s="846"/>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1"/>
      <c r="B275" s="846"/>
      <c r="C275" s="150"/>
      <c r="D275" s="846"/>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1"/>
      <c r="B276" s="846"/>
      <c r="C276" s="150"/>
      <c r="D276" s="846"/>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1"/>
      <c r="B277" s="846"/>
      <c r="C277" s="150"/>
      <c r="D277" s="846"/>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1"/>
      <c r="B278" s="846"/>
      <c r="C278" s="150"/>
      <c r="D278" s="846"/>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1"/>
      <c r="B279" s="846"/>
      <c r="C279" s="150"/>
      <c r="D279" s="846"/>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1"/>
      <c r="B280" s="846"/>
      <c r="C280" s="150"/>
      <c r="D280" s="846"/>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1"/>
      <c r="B281" s="846"/>
      <c r="C281" s="150"/>
      <c r="D281" s="846"/>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1"/>
      <c r="B282" s="846"/>
      <c r="C282" s="150"/>
      <c r="D282" s="846"/>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1"/>
      <c r="B283" s="846"/>
      <c r="C283" s="150"/>
      <c r="D283" s="846"/>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1"/>
      <c r="B284" s="846"/>
      <c r="C284" s="150"/>
      <c r="D284" s="846"/>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1"/>
      <c r="B285" s="846"/>
      <c r="C285" s="150"/>
      <c r="D285" s="846"/>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1"/>
      <c r="B286" s="846"/>
      <c r="C286" s="150"/>
      <c r="D286" s="846"/>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1"/>
      <c r="B287" s="846"/>
      <c r="C287" s="150"/>
      <c r="D287" s="846"/>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1"/>
      <c r="B288" s="846"/>
      <c r="C288" s="150"/>
      <c r="D288" s="846"/>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1"/>
      <c r="B289" s="846"/>
      <c r="C289" s="150"/>
      <c r="D289" s="846"/>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1"/>
      <c r="B290" s="846"/>
      <c r="C290" s="150"/>
      <c r="D290" s="846"/>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1"/>
      <c r="B291" s="846"/>
      <c r="C291" s="150"/>
      <c r="D291" s="846"/>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1"/>
      <c r="B292" s="846"/>
      <c r="C292" s="150"/>
      <c r="D292" s="846"/>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1"/>
      <c r="B293" s="846"/>
      <c r="C293" s="150"/>
      <c r="D293" s="846"/>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1"/>
      <c r="B294" s="846"/>
      <c r="C294" s="150"/>
      <c r="D294" s="846"/>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1"/>
      <c r="B295" s="846"/>
      <c r="C295" s="150"/>
      <c r="D295" s="846"/>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1"/>
      <c r="B296" s="846"/>
      <c r="C296" s="150"/>
      <c r="D296" s="846"/>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1"/>
      <c r="B297" s="846"/>
      <c r="C297" s="150"/>
      <c r="D297" s="846"/>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1"/>
      <c r="B298" s="846"/>
      <c r="C298" s="150"/>
      <c r="D298" s="846"/>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1"/>
      <c r="B299" s="846"/>
      <c r="C299" s="150"/>
      <c r="D299" s="846"/>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1"/>
      <c r="B300" s="846"/>
      <c r="C300" s="150"/>
      <c r="D300" s="846"/>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1"/>
      <c r="B301" s="846"/>
      <c r="C301" s="150"/>
      <c r="D301" s="846"/>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1"/>
      <c r="B302" s="846"/>
      <c r="C302" s="150"/>
      <c r="D302" s="846"/>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1"/>
      <c r="B303" s="846"/>
      <c r="C303" s="150"/>
      <c r="D303" s="846"/>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1"/>
      <c r="B304" s="846"/>
      <c r="C304" s="150"/>
      <c r="D304" s="846"/>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1"/>
      <c r="B305" s="846"/>
      <c r="C305" s="150"/>
      <c r="D305" s="846"/>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1"/>
      <c r="B306" s="846"/>
      <c r="C306" s="150"/>
      <c r="D306" s="846"/>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1"/>
      <c r="B307" s="846"/>
      <c r="C307" s="150"/>
      <c r="D307" s="846"/>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1"/>
      <c r="B308" s="846"/>
      <c r="C308" s="150"/>
      <c r="D308" s="846"/>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1"/>
      <c r="B309" s="846"/>
      <c r="C309" s="150"/>
      <c r="D309" s="846"/>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1"/>
      <c r="B310" s="846"/>
      <c r="C310" s="150"/>
      <c r="D310" s="846"/>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1"/>
      <c r="B311" s="846"/>
      <c r="C311" s="150"/>
      <c r="D311" s="846"/>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1"/>
      <c r="B312" s="846"/>
      <c r="C312" s="150"/>
      <c r="D312" s="846"/>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1"/>
      <c r="B313" s="846"/>
      <c r="C313" s="150"/>
      <c r="D313" s="846"/>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1"/>
      <c r="B314" s="846"/>
      <c r="C314" s="150"/>
      <c r="D314" s="846"/>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1"/>
      <c r="B315" s="846"/>
      <c r="C315" s="150"/>
      <c r="D315" s="846"/>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1"/>
      <c r="B316" s="846"/>
      <c r="C316" s="150"/>
      <c r="D316" s="846"/>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1"/>
      <c r="B317" s="846"/>
      <c r="C317" s="150"/>
      <c r="D317" s="846"/>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1"/>
      <c r="B318" s="846"/>
      <c r="C318" s="150"/>
      <c r="D318" s="846"/>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1"/>
      <c r="B319" s="846"/>
      <c r="C319" s="150"/>
      <c r="D319" s="846"/>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1"/>
      <c r="B320" s="846"/>
      <c r="C320" s="150"/>
      <c r="D320" s="846"/>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1"/>
      <c r="B321" s="846"/>
      <c r="C321" s="150"/>
      <c r="D321" s="846"/>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1"/>
      <c r="B322" s="846"/>
      <c r="C322" s="150"/>
      <c r="D322" s="846"/>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1"/>
      <c r="B323" s="846"/>
      <c r="C323" s="150"/>
      <c r="D323" s="846"/>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1"/>
      <c r="B324" s="846"/>
      <c r="C324" s="150"/>
      <c r="D324" s="846"/>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1"/>
      <c r="B325" s="846"/>
      <c r="C325" s="150"/>
      <c r="D325" s="846"/>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1"/>
      <c r="B326" s="846"/>
      <c r="C326" s="150"/>
      <c r="D326" s="846"/>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1"/>
      <c r="B327" s="846"/>
      <c r="C327" s="150"/>
      <c r="D327" s="846"/>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1"/>
      <c r="B328" s="846"/>
      <c r="C328" s="150"/>
      <c r="D328" s="846"/>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1"/>
      <c r="B329" s="846"/>
      <c r="C329" s="150"/>
      <c r="D329" s="846"/>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1"/>
      <c r="B330" s="846"/>
      <c r="C330" s="150"/>
      <c r="D330" s="846"/>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1"/>
      <c r="B331" s="846"/>
      <c r="C331" s="150"/>
      <c r="D331" s="846"/>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1"/>
      <c r="B332" s="846"/>
      <c r="C332" s="150"/>
      <c r="D332" s="846"/>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1"/>
      <c r="B333" s="846"/>
      <c r="C333" s="150"/>
      <c r="D333" s="846"/>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1"/>
      <c r="B334" s="846"/>
      <c r="C334" s="150"/>
      <c r="D334" s="846"/>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1"/>
      <c r="B335" s="846"/>
      <c r="C335" s="150"/>
      <c r="D335" s="846"/>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1"/>
      <c r="B336" s="846"/>
      <c r="C336" s="150"/>
      <c r="D336" s="846"/>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1"/>
      <c r="B337" s="846"/>
      <c r="C337" s="150"/>
      <c r="D337" s="846"/>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1"/>
      <c r="B338" s="846"/>
      <c r="C338" s="150"/>
      <c r="D338" s="846"/>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1"/>
      <c r="B339" s="846"/>
      <c r="C339" s="150"/>
      <c r="D339" s="846"/>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1"/>
      <c r="B340" s="846"/>
      <c r="C340" s="150"/>
      <c r="D340" s="846"/>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1"/>
      <c r="B341" s="846"/>
      <c r="C341" s="150"/>
      <c r="D341" s="846"/>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1"/>
      <c r="B342" s="846"/>
      <c r="C342" s="150"/>
      <c r="D342" s="846"/>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1"/>
      <c r="B343" s="846"/>
      <c r="C343" s="150"/>
      <c r="D343" s="846"/>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1"/>
      <c r="B344" s="846"/>
      <c r="C344" s="150"/>
      <c r="D344" s="846"/>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1"/>
      <c r="B345" s="846"/>
      <c r="C345" s="150"/>
      <c r="D345" s="846"/>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1"/>
      <c r="B346" s="846"/>
      <c r="C346" s="150"/>
      <c r="D346" s="846"/>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1"/>
      <c r="B347" s="846"/>
      <c r="C347" s="150"/>
      <c r="D347" s="846"/>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1"/>
      <c r="B348" s="846"/>
      <c r="C348" s="150"/>
      <c r="D348" s="846"/>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1"/>
      <c r="B349" s="846"/>
      <c r="C349" s="150"/>
      <c r="D349" s="846"/>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1"/>
      <c r="B350" s="846"/>
      <c r="C350" s="150"/>
      <c r="D350" s="846"/>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1"/>
      <c r="B351" s="846"/>
      <c r="C351" s="150"/>
      <c r="D351" s="846"/>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1"/>
      <c r="B352" s="846"/>
      <c r="C352" s="150"/>
      <c r="D352" s="846"/>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1"/>
      <c r="B353" s="846"/>
      <c r="C353" s="150"/>
      <c r="D353" s="846"/>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1"/>
      <c r="B354" s="846"/>
      <c r="C354" s="150"/>
      <c r="D354" s="846"/>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1"/>
      <c r="B355" s="846"/>
      <c r="C355" s="150"/>
      <c r="D355" s="846"/>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1"/>
      <c r="B356" s="846"/>
      <c r="C356" s="150"/>
      <c r="D356" s="846"/>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1"/>
      <c r="B357" s="846"/>
      <c r="C357" s="150"/>
      <c r="D357" s="846"/>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1"/>
      <c r="B358" s="846"/>
      <c r="C358" s="150"/>
      <c r="D358" s="846"/>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1"/>
      <c r="B359" s="846"/>
      <c r="C359" s="150"/>
      <c r="D359" s="846"/>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1"/>
      <c r="B360" s="846"/>
      <c r="C360" s="150"/>
      <c r="D360" s="846"/>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1"/>
      <c r="B361" s="846"/>
      <c r="C361" s="150"/>
      <c r="D361" s="846"/>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1"/>
      <c r="B362" s="846"/>
      <c r="C362" s="150"/>
      <c r="D362" s="846"/>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1"/>
      <c r="B363" s="846"/>
      <c r="C363" s="150"/>
      <c r="D363" s="846"/>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1"/>
      <c r="B364" s="846"/>
      <c r="C364" s="150"/>
      <c r="D364" s="846"/>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1"/>
      <c r="B365" s="846"/>
      <c r="C365" s="150"/>
      <c r="D365" s="846"/>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1"/>
      <c r="B366" s="846"/>
      <c r="C366" s="150"/>
      <c r="D366" s="846"/>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1"/>
      <c r="B367" s="846"/>
      <c r="C367" s="150"/>
      <c r="D367" s="846"/>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1"/>
      <c r="B368" s="846"/>
      <c r="C368" s="150"/>
      <c r="D368" s="846"/>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1"/>
      <c r="B369" s="846"/>
      <c r="C369" s="150"/>
      <c r="D369" s="846"/>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1"/>
      <c r="B370" s="846"/>
      <c r="C370" s="150"/>
      <c r="D370" s="846"/>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1"/>
      <c r="B371" s="846"/>
      <c r="C371" s="150"/>
      <c r="D371" s="846"/>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1"/>
      <c r="B372" s="846"/>
      <c r="C372" s="150"/>
      <c r="D372" s="846"/>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1"/>
      <c r="B373" s="846"/>
      <c r="C373" s="150"/>
      <c r="D373" s="846"/>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1"/>
      <c r="B374" s="846"/>
      <c r="C374" s="150"/>
      <c r="D374" s="846"/>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1"/>
      <c r="B375" s="846"/>
      <c r="C375" s="150"/>
      <c r="D375" s="846"/>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1"/>
      <c r="B376" s="846"/>
      <c r="C376" s="150"/>
      <c r="D376" s="846"/>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1"/>
      <c r="B377" s="846"/>
      <c r="C377" s="150"/>
      <c r="D377" s="846"/>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1"/>
      <c r="B378" s="846"/>
      <c r="C378" s="150"/>
      <c r="D378" s="846"/>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1"/>
      <c r="B379" s="846"/>
      <c r="C379" s="150"/>
      <c r="D379" s="846"/>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1"/>
      <c r="B380" s="846"/>
      <c r="C380" s="150"/>
      <c r="D380" s="846"/>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1"/>
      <c r="B381" s="846"/>
      <c r="C381" s="150"/>
      <c r="D381" s="846"/>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1"/>
      <c r="B382" s="846"/>
      <c r="C382" s="150"/>
      <c r="D382" s="846"/>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1"/>
      <c r="B383" s="846"/>
      <c r="C383" s="150"/>
      <c r="D383" s="846"/>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1"/>
      <c r="B384" s="846"/>
      <c r="C384" s="150"/>
      <c r="D384" s="846"/>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1"/>
      <c r="B385" s="846"/>
      <c r="C385" s="150"/>
      <c r="D385" s="846"/>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1"/>
      <c r="B386" s="846"/>
      <c r="C386" s="150"/>
      <c r="D386" s="846"/>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1"/>
      <c r="B387" s="846"/>
      <c r="C387" s="150"/>
      <c r="D387" s="846"/>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1"/>
      <c r="B388" s="846"/>
      <c r="C388" s="150"/>
      <c r="D388" s="846"/>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1"/>
      <c r="B389" s="846"/>
      <c r="C389" s="150"/>
      <c r="D389" s="846"/>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1"/>
      <c r="B390" s="846"/>
      <c r="C390" s="150"/>
      <c r="D390" s="846"/>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1"/>
      <c r="B391" s="846"/>
      <c r="C391" s="150"/>
      <c r="D391" s="846"/>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1"/>
      <c r="B392" s="846"/>
      <c r="C392" s="150"/>
      <c r="D392" s="846"/>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1"/>
      <c r="B393" s="846"/>
      <c r="C393" s="150"/>
      <c r="D393" s="846"/>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1"/>
      <c r="B394" s="846"/>
      <c r="C394" s="150"/>
      <c r="D394" s="846"/>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1"/>
      <c r="B395" s="846"/>
      <c r="C395" s="150"/>
      <c r="D395" s="846"/>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1"/>
      <c r="B396" s="846"/>
      <c r="C396" s="150"/>
      <c r="D396" s="846"/>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1"/>
      <c r="B397" s="846"/>
      <c r="C397" s="150"/>
      <c r="D397" s="846"/>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1"/>
      <c r="B398" s="846"/>
      <c r="C398" s="150"/>
      <c r="D398" s="846"/>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1"/>
      <c r="B399" s="846"/>
      <c r="C399" s="150"/>
      <c r="D399" s="846"/>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1"/>
      <c r="B400" s="846"/>
      <c r="C400" s="150"/>
      <c r="D400" s="846"/>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1"/>
      <c r="B401" s="846"/>
      <c r="C401" s="150"/>
      <c r="D401" s="846"/>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1"/>
      <c r="B402" s="846"/>
      <c r="C402" s="150"/>
      <c r="D402" s="846"/>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1"/>
      <c r="B403" s="846"/>
      <c r="C403" s="150"/>
      <c r="D403" s="846"/>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1"/>
      <c r="B404" s="846"/>
      <c r="C404" s="150"/>
      <c r="D404" s="846"/>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1"/>
      <c r="B405" s="846"/>
      <c r="C405" s="150"/>
      <c r="D405" s="846"/>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1"/>
      <c r="B406" s="846"/>
      <c r="C406" s="150"/>
      <c r="D406" s="846"/>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1"/>
      <c r="B407" s="846"/>
      <c r="C407" s="150"/>
      <c r="D407" s="846"/>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1"/>
      <c r="B408" s="846"/>
      <c r="C408" s="150"/>
      <c r="D408" s="846"/>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1"/>
      <c r="B409" s="846"/>
      <c r="C409" s="150"/>
      <c r="D409" s="846"/>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1"/>
      <c r="B410" s="846"/>
      <c r="C410" s="152"/>
      <c r="D410" s="85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1"/>
      <c r="B411" s="846"/>
      <c r="C411" s="148" t="s">
        <v>343</v>
      </c>
      <c r="D411" s="845"/>
      <c r="E411" s="172" t="s">
        <v>366</v>
      </c>
      <c r="F411" s="177"/>
      <c r="G411" s="766" t="s">
        <v>362</v>
      </c>
      <c r="H411" s="146"/>
      <c r="I411" s="146"/>
      <c r="J411" s="767"/>
      <c r="K411" s="768"/>
      <c r="L411" s="768"/>
      <c r="M411" s="768"/>
      <c r="N411" s="768"/>
      <c r="O411" s="768"/>
      <c r="P411" s="768"/>
      <c r="Q411" s="768"/>
      <c r="R411" s="768"/>
      <c r="S411" s="768"/>
      <c r="T411" s="769"/>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70"/>
    </row>
    <row r="412" spans="1:50" ht="18.75" customHeight="1" hidden="1">
      <c r="A412" s="851"/>
      <c r="B412" s="846"/>
      <c r="C412" s="150"/>
      <c r="D412" s="846"/>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51"/>
      <c r="B413" s="846"/>
      <c r="C413" s="150"/>
      <c r="D413" s="846"/>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51"/>
      <c r="B414" s="846"/>
      <c r="C414" s="150"/>
      <c r="D414" s="846"/>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8"/>
      <c r="AF414" s="194"/>
      <c r="AG414" s="194"/>
      <c r="AH414" s="194"/>
      <c r="AI414" s="258"/>
      <c r="AJ414" s="194"/>
      <c r="AK414" s="194"/>
      <c r="AL414" s="194"/>
      <c r="AM414" s="258"/>
      <c r="AN414" s="194"/>
      <c r="AO414" s="194"/>
      <c r="AP414" s="259"/>
      <c r="AQ414" s="258"/>
      <c r="AR414" s="194"/>
      <c r="AS414" s="194"/>
      <c r="AT414" s="259"/>
      <c r="AU414" s="194"/>
      <c r="AV414" s="194"/>
      <c r="AW414" s="194"/>
      <c r="AX414" s="195"/>
    </row>
    <row r="415" spans="1:50" ht="22.5" customHeight="1" hidden="1">
      <c r="A415" s="851"/>
      <c r="B415" s="846"/>
      <c r="C415" s="150"/>
      <c r="D415" s="846"/>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8"/>
      <c r="AF415" s="194"/>
      <c r="AG415" s="194"/>
      <c r="AH415" s="259"/>
      <c r="AI415" s="258"/>
      <c r="AJ415" s="194"/>
      <c r="AK415" s="194"/>
      <c r="AL415" s="194"/>
      <c r="AM415" s="258"/>
      <c r="AN415" s="194"/>
      <c r="AO415" s="194"/>
      <c r="AP415" s="259"/>
      <c r="AQ415" s="258"/>
      <c r="AR415" s="194"/>
      <c r="AS415" s="194"/>
      <c r="AT415" s="259"/>
      <c r="AU415" s="194"/>
      <c r="AV415" s="194"/>
      <c r="AW415" s="194"/>
      <c r="AX415" s="195"/>
    </row>
    <row r="416" spans="1:50" ht="22.5" customHeight="1" hidden="1">
      <c r="A416" s="851"/>
      <c r="B416" s="846"/>
      <c r="C416" s="150"/>
      <c r="D416" s="846"/>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c r="AF416" s="194"/>
      <c r="AG416" s="194"/>
      <c r="AH416" s="259"/>
      <c r="AI416" s="258"/>
      <c r="AJ416" s="194"/>
      <c r="AK416" s="194"/>
      <c r="AL416" s="194"/>
      <c r="AM416" s="258"/>
      <c r="AN416" s="194"/>
      <c r="AO416" s="194"/>
      <c r="AP416" s="259"/>
      <c r="AQ416" s="258"/>
      <c r="AR416" s="194"/>
      <c r="AS416" s="194"/>
      <c r="AT416" s="259"/>
      <c r="AU416" s="194"/>
      <c r="AV416" s="194"/>
      <c r="AW416" s="194"/>
      <c r="AX416" s="195"/>
    </row>
    <row r="417" spans="1:50" ht="18.75" customHeight="1" hidden="1">
      <c r="A417" s="851"/>
      <c r="B417" s="846"/>
      <c r="C417" s="150"/>
      <c r="D417" s="846"/>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1"/>
      <c r="B418" s="846"/>
      <c r="C418" s="150"/>
      <c r="D418" s="846"/>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1"/>
      <c r="B419" s="846"/>
      <c r="C419" s="150"/>
      <c r="D419" s="846"/>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1"/>
      <c r="B420" s="846"/>
      <c r="C420" s="150"/>
      <c r="D420" s="846"/>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1"/>
      <c r="B421" s="846"/>
      <c r="C421" s="150"/>
      <c r="D421" s="846"/>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1"/>
      <c r="B422" s="846"/>
      <c r="C422" s="150"/>
      <c r="D422" s="846"/>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1"/>
      <c r="B423" s="846"/>
      <c r="C423" s="150"/>
      <c r="D423" s="846"/>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1"/>
      <c r="B424" s="846"/>
      <c r="C424" s="150"/>
      <c r="D424" s="846"/>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1"/>
      <c r="B425" s="846"/>
      <c r="C425" s="150"/>
      <c r="D425" s="846"/>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1"/>
      <c r="B426" s="846"/>
      <c r="C426" s="150"/>
      <c r="D426" s="846"/>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1"/>
      <c r="B427" s="846"/>
      <c r="C427" s="150"/>
      <c r="D427" s="846"/>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1"/>
      <c r="B428" s="846"/>
      <c r="C428" s="150"/>
      <c r="D428" s="846"/>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1"/>
      <c r="B429" s="846"/>
      <c r="C429" s="150"/>
      <c r="D429" s="846"/>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1"/>
      <c r="B430" s="846"/>
      <c r="C430" s="150"/>
      <c r="D430" s="846"/>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1"/>
      <c r="B431" s="846"/>
      <c r="C431" s="150"/>
      <c r="D431" s="846"/>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1"/>
      <c r="B432" s="846"/>
      <c r="C432" s="150"/>
      <c r="D432" s="846"/>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1"/>
      <c r="B433" s="846"/>
      <c r="C433" s="150"/>
      <c r="D433" s="846"/>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1"/>
      <c r="B434" s="846"/>
      <c r="C434" s="150"/>
      <c r="D434" s="846"/>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1"/>
      <c r="B435" s="846"/>
      <c r="C435" s="150"/>
      <c r="D435" s="846"/>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1"/>
      <c r="B436" s="846"/>
      <c r="C436" s="150"/>
      <c r="D436" s="846"/>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4" t="s">
        <v>16</v>
      </c>
      <c r="AC436" s="844"/>
      <c r="AD436" s="844"/>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hidden="1">
      <c r="A437" s="851"/>
      <c r="B437" s="846"/>
      <c r="C437" s="150"/>
      <c r="D437" s="846"/>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51"/>
      <c r="B438" s="846"/>
      <c r="C438" s="150"/>
      <c r="D438" s="846"/>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51"/>
      <c r="B439" s="846"/>
      <c r="C439" s="150"/>
      <c r="D439" s="846"/>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8"/>
      <c r="AF439" s="194"/>
      <c r="AG439" s="194"/>
      <c r="AH439" s="194"/>
      <c r="AI439" s="258"/>
      <c r="AJ439" s="194"/>
      <c r="AK439" s="194"/>
      <c r="AL439" s="194"/>
      <c r="AM439" s="258"/>
      <c r="AN439" s="194"/>
      <c r="AO439" s="194"/>
      <c r="AP439" s="259"/>
      <c r="AQ439" s="258"/>
      <c r="AR439" s="194"/>
      <c r="AS439" s="194"/>
      <c r="AT439" s="259"/>
      <c r="AU439" s="194"/>
      <c r="AV439" s="194"/>
      <c r="AW439" s="194"/>
      <c r="AX439" s="195"/>
    </row>
    <row r="440" spans="1:50" ht="22.5" customHeight="1" hidden="1">
      <c r="A440" s="851"/>
      <c r="B440" s="846"/>
      <c r="C440" s="150"/>
      <c r="D440" s="846"/>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8"/>
      <c r="AF440" s="194"/>
      <c r="AG440" s="194"/>
      <c r="AH440" s="259"/>
      <c r="AI440" s="258"/>
      <c r="AJ440" s="194"/>
      <c r="AK440" s="194"/>
      <c r="AL440" s="194"/>
      <c r="AM440" s="258"/>
      <c r="AN440" s="194"/>
      <c r="AO440" s="194"/>
      <c r="AP440" s="259"/>
      <c r="AQ440" s="258"/>
      <c r="AR440" s="194"/>
      <c r="AS440" s="194"/>
      <c r="AT440" s="259"/>
      <c r="AU440" s="194"/>
      <c r="AV440" s="194"/>
      <c r="AW440" s="194"/>
      <c r="AX440" s="195"/>
    </row>
    <row r="441" spans="1:50" ht="22.5" customHeight="1" hidden="1">
      <c r="A441" s="851"/>
      <c r="B441" s="846"/>
      <c r="C441" s="150"/>
      <c r="D441" s="846"/>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c r="AF441" s="194"/>
      <c r="AG441" s="194"/>
      <c r="AH441" s="259"/>
      <c r="AI441" s="258"/>
      <c r="AJ441" s="194"/>
      <c r="AK441" s="194"/>
      <c r="AL441" s="194"/>
      <c r="AM441" s="258"/>
      <c r="AN441" s="194"/>
      <c r="AO441" s="194"/>
      <c r="AP441" s="259"/>
      <c r="AQ441" s="258"/>
      <c r="AR441" s="194"/>
      <c r="AS441" s="194"/>
      <c r="AT441" s="259"/>
      <c r="AU441" s="194"/>
      <c r="AV441" s="194"/>
      <c r="AW441" s="194"/>
      <c r="AX441" s="195"/>
    </row>
    <row r="442" spans="1:50" ht="18.75" customHeight="1" hidden="1">
      <c r="A442" s="851"/>
      <c r="B442" s="846"/>
      <c r="C442" s="150"/>
      <c r="D442" s="846"/>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1"/>
      <c r="B443" s="846"/>
      <c r="C443" s="150"/>
      <c r="D443" s="846"/>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1"/>
      <c r="B444" s="846"/>
      <c r="C444" s="150"/>
      <c r="D444" s="846"/>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1"/>
      <c r="B445" s="846"/>
      <c r="C445" s="150"/>
      <c r="D445" s="846"/>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1"/>
      <c r="B446" s="846"/>
      <c r="C446" s="150"/>
      <c r="D446" s="846"/>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1"/>
      <c r="B447" s="846"/>
      <c r="C447" s="150"/>
      <c r="D447" s="846"/>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1"/>
      <c r="B448" s="846"/>
      <c r="C448" s="150"/>
      <c r="D448" s="846"/>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1"/>
      <c r="B449" s="846"/>
      <c r="C449" s="150"/>
      <c r="D449" s="846"/>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1"/>
      <c r="B450" s="846"/>
      <c r="C450" s="150"/>
      <c r="D450" s="846"/>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1"/>
      <c r="B451" s="846"/>
      <c r="C451" s="150"/>
      <c r="D451" s="846"/>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1"/>
      <c r="B452" s="846"/>
      <c r="C452" s="150"/>
      <c r="D452" s="846"/>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1"/>
      <c r="B453" s="846"/>
      <c r="C453" s="150"/>
      <c r="D453" s="846"/>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1"/>
      <c r="B454" s="846"/>
      <c r="C454" s="150"/>
      <c r="D454" s="846"/>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1"/>
      <c r="B455" s="846"/>
      <c r="C455" s="150"/>
      <c r="D455" s="846"/>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1"/>
      <c r="B456" s="846"/>
      <c r="C456" s="150"/>
      <c r="D456" s="846"/>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1"/>
      <c r="B457" s="846"/>
      <c r="C457" s="150"/>
      <c r="D457" s="846"/>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1"/>
      <c r="B458" s="846"/>
      <c r="C458" s="150"/>
      <c r="D458" s="846"/>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1"/>
      <c r="B459" s="846"/>
      <c r="C459" s="150"/>
      <c r="D459" s="846"/>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1"/>
      <c r="B460" s="846"/>
      <c r="C460" s="150"/>
      <c r="D460" s="846"/>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1"/>
      <c r="B461" s="846"/>
      <c r="C461" s="150"/>
      <c r="D461" s="846"/>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hidden="1">
      <c r="A462" s="851"/>
      <c r="B462" s="846"/>
      <c r="C462" s="150"/>
      <c r="D462" s="846"/>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1"/>
      <c r="B463" s="846"/>
      <c r="C463" s="150"/>
      <c r="D463" s="846"/>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1"/>
      <c r="B464" s="846"/>
      <c r="C464" s="150"/>
      <c r="D464" s="846"/>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1"/>
      <c r="B465" s="846"/>
      <c r="C465" s="150"/>
      <c r="D465" s="846"/>
      <c r="E465" s="172" t="s">
        <v>322</v>
      </c>
      <c r="F465" s="177"/>
      <c r="G465" s="766" t="s">
        <v>362</v>
      </c>
      <c r="H465" s="146"/>
      <c r="I465" s="146"/>
      <c r="J465" s="767"/>
      <c r="K465" s="768"/>
      <c r="L465" s="768"/>
      <c r="M465" s="768"/>
      <c r="N465" s="768"/>
      <c r="O465" s="768"/>
      <c r="P465" s="768"/>
      <c r="Q465" s="768"/>
      <c r="R465" s="768"/>
      <c r="S465" s="768"/>
      <c r="T465" s="769"/>
      <c r="U465" s="768"/>
      <c r="V465" s="768"/>
      <c r="W465" s="768"/>
      <c r="X465" s="768"/>
      <c r="Y465" s="768"/>
      <c r="Z465" s="768"/>
      <c r="AA465" s="768"/>
      <c r="AB465" s="768"/>
      <c r="AC465" s="768"/>
      <c r="AD465" s="768"/>
      <c r="AE465" s="768"/>
      <c r="AF465" s="768"/>
      <c r="AG465" s="768"/>
      <c r="AH465" s="768"/>
      <c r="AI465" s="768"/>
      <c r="AJ465" s="768"/>
      <c r="AK465" s="768"/>
      <c r="AL465" s="768"/>
      <c r="AM465" s="768"/>
      <c r="AN465" s="768"/>
      <c r="AO465" s="768"/>
      <c r="AP465" s="768"/>
      <c r="AQ465" s="768"/>
      <c r="AR465" s="768"/>
      <c r="AS465" s="768"/>
      <c r="AT465" s="768"/>
      <c r="AU465" s="768"/>
      <c r="AV465" s="768"/>
      <c r="AW465" s="768"/>
      <c r="AX465" s="855"/>
    </row>
    <row r="466" spans="1:50" ht="18.75" customHeight="1" hidden="1">
      <c r="A466" s="851"/>
      <c r="B466" s="846"/>
      <c r="C466" s="150"/>
      <c r="D466" s="846"/>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1"/>
      <c r="B467" s="846"/>
      <c r="C467" s="150"/>
      <c r="D467" s="846"/>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1"/>
      <c r="B468" s="846"/>
      <c r="C468" s="150"/>
      <c r="D468" s="846"/>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1"/>
      <c r="B469" s="846"/>
      <c r="C469" s="150"/>
      <c r="D469" s="846"/>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1"/>
      <c r="B470" s="846"/>
      <c r="C470" s="150"/>
      <c r="D470" s="846"/>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1"/>
      <c r="B471" s="846"/>
      <c r="C471" s="150"/>
      <c r="D471" s="846"/>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1"/>
      <c r="B472" s="846"/>
      <c r="C472" s="150"/>
      <c r="D472" s="846"/>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1"/>
      <c r="B473" s="846"/>
      <c r="C473" s="150"/>
      <c r="D473" s="846"/>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1"/>
      <c r="B474" s="846"/>
      <c r="C474" s="150"/>
      <c r="D474" s="846"/>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1"/>
      <c r="B475" s="846"/>
      <c r="C475" s="150"/>
      <c r="D475" s="846"/>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1"/>
      <c r="B476" s="846"/>
      <c r="C476" s="150"/>
      <c r="D476" s="846"/>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1"/>
      <c r="B477" s="846"/>
      <c r="C477" s="150"/>
      <c r="D477" s="846"/>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1"/>
      <c r="B478" s="846"/>
      <c r="C478" s="150"/>
      <c r="D478" s="846"/>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1"/>
      <c r="B479" s="846"/>
      <c r="C479" s="150"/>
      <c r="D479" s="846"/>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1"/>
      <c r="B480" s="846"/>
      <c r="C480" s="150"/>
      <c r="D480" s="846"/>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4" t="s">
        <v>16</v>
      </c>
      <c r="AC480" s="844"/>
      <c r="AD480" s="844"/>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1"/>
      <c r="B481" s="846"/>
      <c r="C481" s="150"/>
      <c r="D481" s="846"/>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1"/>
      <c r="B482" s="846"/>
      <c r="C482" s="150"/>
      <c r="D482" s="846"/>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1"/>
      <c r="B483" s="846"/>
      <c r="C483" s="150"/>
      <c r="D483" s="846"/>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1"/>
      <c r="B484" s="846"/>
      <c r="C484" s="150"/>
      <c r="D484" s="846"/>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1"/>
      <c r="B485" s="846"/>
      <c r="C485" s="150"/>
      <c r="D485" s="846"/>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1"/>
      <c r="B486" s="846"/>
      <c r="C486" s="150"/>
      <c r="D486" s="846"/>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1"/>
      <c r="B487" s="846"/>
      <c r="C487" s="150"/>
      <c r="D487" s="846"/>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1"/>
      <c r="B488" s="846"/>
      <c r="C488" s="150"/>
      <c r="D488" s="846"/>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1"/>
      <c r="B489" s="846"/>
      <c r="C489" s="150"/>
      <c r="D489" s="846"/>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1"/>
      <c r="B490" s="846"/>
      <c r="C490" s="150"/>
      <c r="D490" s="846"/>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1"/>
      <c r="B491" s="846"/>
      <c r="C491" s="150"/>
      <c r="D491" s="846"/>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1"/>
      <c r="B492" s="846"/>
      <c r="C492" s="150"/>
      <c r="D492" s="846"/>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1"/>
      <c r="B493" s="846"/>
      <c r="C493" s="150"/>
      <c r="D493" s="846"/>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1"/>
      <c r="B494" s="846"/>
      <c r="C494" s="150"/>
      <c r="D494" s="846"/>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1"/>
      <c r="B495" s="846"/>
      <c r="C495" s="150"/>
      <c r="D495" s="846"/>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1"/>
      <c r="B496" s="846"/>
      <c r="C496" s="150"/>
      <c r="D496" s="846"/>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1"/>
      <c r="B497" s="846"/>
      <c r="C497" s="150"/>
      <c r="D497" s="846"/>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1"/>
      <c r="B498" s="846"/>
      <c r="C498" s="150"/>
      <c r="D498" s="846"/>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1"/>
      <c r="B499" s="846"/>
      <c r="C499" s="150"/>
      <c r="D499" s="846"/>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1"/>
      <c r="B500" s="846"/>
      <c r="C500" s="150"/>
      <c r="D500" s="846"/>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1"/>
      <c r="B501" s="846"/>
      <c r="C501" s="150"/>
      <c r="D501" s="846"/>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1"/>
      <c r="B502" s="846"/>
      <c r="C502" s="150"/>
      <c r="D502" s="846"/>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1"/>
      <c r="B503" s="846"/>
      <c r="C503" s="150"/>
      <c r="D503" s="846"/>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1"/>
      <c r="B504" s="846"/>
      <c r="C504" s="150"/>
      <c r="D504" s="846"/>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1"/>
      <c r="B505" s="846"/>
      <c r="C505" s="150"/>
      <c r="D505" s="846"/>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1"/>
      <c r="B506" s="846"/>
      <c r="C506" s="150"/>
      <c r="D506" s="846"/>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1"/>
      <c r="B507" s="846"/>
      <c r="C507" s="150"/>
      <c r="D507" s="846"/>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1"/>
      <c r="B508" s="846"/>
      <c r="C508" s="150"/>
      <c r="D508" s="846"/>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1"/>
      <c r="B509" s="846"/>
      <c r="C509" s="150"/>
      <c r="D509" s="846"/>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1"/>
      <c r="B510" s="846"/>
      <c r="C510" s="150"/>
      <c r="D510" s="846"/>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1"/>
      <c r="B511" s="846"/>
      <c r="C511" s="150"/>
      <c r="D511" s="846"/>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1"/>
      <c r="B512" s="846"/>
      <c r="C512" s="150"/>
      <c r="D512" s="846"/>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1"/>
      <c r="B513" s="846"/>
      <c r="C513" s="150"/>
      <c r="D513" s="846"/>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1"/>
      <c r="B514" s="846"/>
      <c r="C514" s="150"/>
      <c r="D514" s="846"/>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1"/>
      <c r="B515" s="846"/>
      <c r="C515" s="150"/>
      <c r="D515" s="846"/>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1"/>
      <c r="B516" s="846"/>
      <c r="C516" s="150"/>
      <c r="D516" s="846"/>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1"/>
      <c r="B517" s="846"/>
      <c r="C517" s="150"/>
      <c r="D517" s="846"/>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1"/>
      <c r="B518" s="846"/>
      <c r="C518" s="150"/>
      <c r="D518" s="846"/>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1"/>
      <c r="B519" s="846"/>
      <c r="C519" s="150"/>
      <c r="D519" s="846"/>
      <c r="E519" s="172" t="s">
        <v>322</v>
      </c>
      <c r="F519" s="177"/>
      <c r="G519" s="766" t="s">
        <v>362</v>
      </c>
      <c r="H519" s="146"/>
      <c r="I519" s="146"/>
      <c r="J519" s="767"/>
      <c r="K519" s="768"/>
      <c r="L519" s="768"/>
      <c r="M519" s="768"/>
      <c r="N519" s="768"/>
      <c r="O519" s="768"/>
      <c r="P519" s="768"/>
      <c r="Q519" s="768"/>
      <c r="R519" s="768"/>
      <c r="S519" s="768"/>
      <c r="T519" s="769"/>
      <c r="U519" s="768"/>
      <c r="V519" s="768"/>
      <c r="W519" s="768"/>
      <c r="X519" s="768"/>
      <c r="Y519" s="768"/>
      <c r="Z519" s="768"/>
      <c r="AA519" s="768"/>
      <c r="AB519" s="768"/>
      <c r="AC519" s="768"/>
      <c r="AD519" s="768"/>
      <c r="AE519" s="768"/>
      <c r="AF519" s="768"/>
      <c r="AG519" s="768"/>
      <c r="AH519" s="768"/>
      <c r="AI519" s="768"/>
      <c r="AJ519" s="768"/>
      <c r="AK519" s="768"/>
      <c r="AL519" s="768"/>
      <c r="AM519" s="768"/>
      <c r="AN519" s="768"/>
      <c r="AO519" s="768"/>
      <c r="AP519" s="768"/>
      <c r="AQ519" s="768"/>
      <c r="AR519" s="768"/>
      <c r="AS519" s="768"/>
      <c r="AT519" s="768"/>
      <c r="AU519" s="768"/>
      <c r="AV519" s="768"/>
      <c r="AW519" s="768"/>
      <c r="AX519" s="855"/>
    </row>
    <row r="520" spans="1:50" ht="18.75" customHeight="1" hidden="1">
      <c r="A520" s="851"/>
      <c r="B520" s="846"/>
      <c r="C520" s="150"/>
      <c r="D520" s="846"/>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1"/>
      <c r="B521" s="846"/>
      <c r="C521" s="150"/>
      <c r="D521" s="846"/>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1"/>
      <c r="B522" s="846"/>
      <c r="C522" s="150"/>
      <c r="D522" s="846"/>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1"/>
      <c r="B523" s="846"/>
      <c r="C523" s="150"/>
      <c r="D523" s="846"/>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1"/>
      <c r="B524" s="846"/>
      <c r="C524" s="150"/>
      <c r="D524" s="846"/>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1"/>
      <c r="B525" s="846"/>
      <c r="C525" s="150"/>
      <c r="D525" s="846"/>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1"/>
      <c r="B526" s="846"/>
      <c r="C526" s="150"/>
      <c r="D526" s="846"/>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1"/>
      <c r="B527" s="846"/>
      <c r="C527" s="150"/>
      <c r="D527" s="846"/>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1"/>
      <c r="B528" s="846"/>
      <c r="C528" s="150"/>
      <c r="D528" s="846"/>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1"/>
      <c r="B529" s="846"/>
      <c r="C529" s="150"/>
      <c r="D529" s="846"/>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1"/>
      <c r="B530" s="846"/>
      <c r="C530" s="150"/>
      <c r="D530" s="846"/>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1"/>
      <c r="B531" s="846"/>
      <c r="C531" s="150"/>
      <c r="D531" s="846"/>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1"/>
      <c r="B532" s="846"/>
      <c r="C532" s="150"/>
      <c r="D532" s="846"/>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1"/>
      <c r="B533" s="846"/>
      <c r="C533" s="150"/>
      <c r="D533" s="846"/>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1"/>
      <c r="B534" s="846"/>
      <c r="C534" s="150"/>
      <c r="D534" s="846"/>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1"/>
      <c r="B535" s="846"/>
      <c r="C535" s="150"/>
      <c r="D535" s="846"/>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1"/>
      <c r="B536" s="846"/>
      <c r="C536" s="150"/>
      <c r="D536" s="846"/>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1"/>
      <c r="B537" s="846"/>
      <c r="C537" s="150"/>
      <c r="D537" s="846"/>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1"/>
      <c r="B538" s="846"/>
      <c r="C538" s="150"/>
      <c r="D538" s="846"/>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1"/>
      <c r="B539" s="846"/>
      <c r="C539" s="150"/>
      <c r="D539" s="846"/>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1"/>
      <c r="B540" s="846"/>
      <c r="C540" s="150"/>
      <c r="D540" s="846"/>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1"/>
      <c r="B541" s="846"/>
      <c r="C541" s="150"/>
      <c r="D541" s="846"/>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1"/>
      <c r="B542" s="846"/>
      <c r="C542" s="150"/>
      <c r="D542" s="846"/>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1"/>
      <c r="B543" s="846"/>
      <c r="C543" s="150"/>
      <c r="D543" s="846"/>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1"/>
      <c r="B544" s="846"/>
      <c r="C544" s="150"/>
      <c r="D544" s="846"/>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1"/>
      <c r="B545" s="846"/>
      <c r="C545" s="150"/>
      <c r="D545" s="846"/>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1"/>
      <c r="B546" s="846"/>
      <c r="C546" s="150"/>
      <c r="D546" s="846"/>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1"/>
      <c r="B547" s="846"/>
      <c r="C547" s="150"/>
      <c r="D547" s="846"/>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1"/>
      <c r="B548" s="846"/>
      <c r="C548" s="150"/>
      <c r="D548" s="846"/>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1"/>
      <c r="B549" s="846"/>
      <c r="C549" s="150"/>
      <c r="D549" s="846"/>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1"/>
      <c r="B550" s="846"/>
      <c r="C550" s="150"/>
      <c r="D550" s="846"/>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1"/>
      <c r="B551" s="846"/>
      <c r="C551" s="150"/>
      <c r="D551" s="846"/>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1"/>
      <c r="B552" s="846"/>
      <c r="C552" s="150"/>
      <c r="D552" s="846"/>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1"/>
      <c r="B553" s="846"/>
      <c r="C553" s="150"/>
      <c r="D553" s="846"/>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1"/>
      <c r="B554" s="846"/>
      <c r="C554" s="150"/>
      <c r="D554" s="846"/>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1"/>
      <c r="B555" s="846"/>
      <c r="C555" s="150"/>
      <c r="D555" s="846"/>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1"/>
      <c r="B556" s="846"/>
      <c r="C556" s="150"/>
      <c r="D556" s="846"/>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1"/>
      <c r="B557" s="846"/>
      <c r="C557" s="150"/>
      <c r="D557" s="846"/>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1"/>
      <c r="B558" s="846"/>
      <c r="C558" s="150"/>
      <c r="D558" s="846"/>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1"/>
      <c r="B559" s="846"/>
      <c r="C559" s="150"/>
      <c r="D559" s="846"/>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4" t="s">
        <v>16</v>
      </c>
      <c r="AC559" s="844"/>
      <c r="AD559" s="844"/>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1"/>
      <c r="B560" s="846"/>
      <c r="C560" s="150"/>
      <c r="D560" s="846"/>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1"/>
      <c r="B561" s="846"/>
      <c r="C561" s="150"/>
      <c r="D561" s="846"/>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1"/>
      <c r="B562" s="846"/>
      <c r="C562" s="150"/>
      <c r="D562" s="846"/>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1"/>
      <c r="B563" s="846"/>
      <c r="C563" s="150"/>
      <c r="D563" s="846"/>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1"/>
      <c r="B564" s="846"/>
      <c r="C564" s="150"/>
      <c r="D564" s="846"/>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1"/>
      <c r="B565" s="846"/>
      <c r="C565" s="150"/>
      <c r="D565" s="846"/>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1"/>
      <c r="B566" s="846"/>
      <c r="C566" s="150"/>
      <c r="D566" s="846"/>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1"/>
      <c r="B567" s="846"/>
      <c r="C567" s="150"/>
      <c r="D567" s="846"/>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1"/>
      <c r="B568" s="846"/>
      <c r="C568" s="150"/>
      <c r="D568" s="846"/>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1"/>
      <c r="B569" s="846"/>
      <c r="C569" s="150"/>
      <c r="D569" s="846"/>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1"/>
      <c r="B570" s="846"/>
      <c r="C570" s="150"/>
      <c r="D570" s="846"/>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1"/>
      <c r="B571" s="846"/>
      <c r="C571" s="150"/>
      <c r="D571" s="846"/>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1"/>
      <c r="B572" s="846"/>
      <c r="C572" s="150"/>
      <c r="D572" s="846"/>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1"/>
      <c r="B573" s="846"/>
      <c r="C573" s="150"/>
      <c r="D573" s="846"/>
      <c r="E573" s="172" t="s">
        <v>322</v>
      </c>
      <c r="F573" s="177"/>
      <c r="G573" s="766" t="s">
        <v>362</v>
      </c>
      <c r="H573" s="146"/>
      <c r="I573" s="146"/>
      <c r="J573" s="767"/>
      <c r="K573" s="768"/>
      <c r="L573" s="768"/>
      <c r="M573" s="768"/>
      <c r="N573" s="768"/>
      <c r="O573" s="768"/>
      <c r="P573" s="768"/>
      <c r="Q573" s="768"/>
      <c r="R573" s="768"/>
      <c r="S573" s="768"/>
      <c r="T573" s="769"/>
      <c r="U573" s="768"/>
      <c r="V573" s="768"/>
      <c r="W573" s="768"/>
      <c r="X573" s="768"/>
      <c r="Y573" s="768"/>
      <c r="Z573" s="768"/>
      <c r="AA573" s="768"/>
      <c r="AB573" s="768"/>
      <c r="AC573" s="768"/>
      <c r="AD573" s="768"/>
      <c r="AE573" s="768"/>
      <c r="AF573" s="768"/>
      <c r="AG573" s="768"/>
      <c r="AH573" s="768"/>
      <c r="AI573" s="768"/>
      <c r="AJ573" s="768"/>
      <c r="AK573" s="768"/>
      <c r="AL573" s="768"/>
      <c r="AM573" s="768"/>
      <c r="AN573" s="768"/>
      <c r="AO573" s="768"/>
      <c r="AP573" s="768"/>
      <c r="AQ573" s="768"/>
      <c r="AR573" s="768"/>
      <c r="AS573" s="768"/>
      <c r="AT573" s="768"/>
      <c r="AU573" s="768"/>
      <c r="AV573" s="768"/>
      <c r="AW573" s="768"/>
      <c r="AX573" s="855"/>
    </row>
    <row r="574" spans="1:50" ht="18.75" customHeight="1" hidden="1">
      <c r="A574" s="851"/>
      <c r="B574" s="846"/>
      <c r="C574" s="150"/>
      <c r="D574" s="846"/>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1"/>
      <c r="B575" s="846"/>
      <c r="C575" s="150"/>
      <c r="D575" s="846"/>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1"/>
      <c r="B576" s="846"/>
      <c r="C576" s="150"/>
      <c r="D576" s="846"/>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1"/>
      <c r="B577" s="846"/>
      <c r="C577" s="150"/>
      <c r="D577" s="846"/>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1"/>
      <c r="B578" s="846"/>
      <c r="C578" s="150"/>
      <c r="D578" s="846"/>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1"/>
      <c r="B579" s="846"/>
      <c r="C579" s="150"/>
      <c r="D579" s="846"/>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1"/>
      <c r="B580" s="846"/>
      <c r="C580" s="150"/>
      <c r="D580" s="846"/>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1"/>
      <c r="B581" s="846"/>
      <c r="C581" s="150"/>
      <c r="D581" s="846"/>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1"/>
      <c r="B582" s="846"/>
      <c r="C582" s="150"/>
      <c r="D582" s="846"/>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1"/>
      <c r="B583" s="846"/>
      <c r="C583" s="150"/>
      <c r="D583" s="846"/>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1"/>
      <c r="B584" s="846"/>
      <c r="C584" s="150"/>
      <c r="D584" s="846"/>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1"/>
      <c r="B585" s="846"/>
      <c r="C585" s="150"/>
      <c r="D585" s="846"/>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1"/>
      <c r="B586" s="846"/>
      <c r="C586" s="150"/>
      <c r="D586" s="846"/>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1"/>
      <c r="B587" s="846"/>
      <c r="C587" s="150"/>
      <c r="D587" s="846"/>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1"/>
      <c r="B588" s="846"/>
      <c r="C588" s="150"/>
      <c r="D588" s="846"/>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1"/>
      <c r="B589" s="846"/>
      <c r="C589" s="150"/>
      <c r="D589" s="846"/>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1"/>
      <c r="B590" s="846"/>
      <c r="C590" s="150"/>
      <c r="D590" s="846"/>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1"/>
      <c r="B591" s="846"/>
      <c r="C591" s="150"/>
      <c r="D591" s="846"/>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1"/>
      <c r="B592" s="846"/>
      <c r="C592" s="150"/>
      <c r="D592" s="846"/>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1"/>
      <c r="B593" s="846"/>
      <c r="C593" s="150"/>
      <c r="D593" s="846"/>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1"/>
      <c r="B594" s="846"/>
      <c r="C594" s="150"/>
      <c r="D594" s="846"/>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1"/>
      <c r="B595" s="846"/>
      <c r="C595" s="150"/>
      <c r="D595" s="846"/>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1"/>
      <c r="B596" s="846"/>
      <c r="C596" s="150"/>
      <c r="D596" s="846"/>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1"/>
      <c r="B597" s="846"/>
      <c r="C597" s="150"/>
      <c r="D597" s="846"/>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1"/>
      <c r="B598" s="846"/>
      <c r="C598" s="150"/>
      <c r="D598" s="846"/>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4" t="s">
        <v>16</v>
      </c>
      <c r="AC598" s="844"/>
      <c r="AD598" s="844"/>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1"/>
      <c r="B599" s="846"/>
      <c r="C599" s="150"/>
      <c r="D599" s="846"/>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1"/>
      <c r="B600" s="846"/>
      <c r="C600" s="150"/>
      <c r="D600" s="846"/>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1"/>
      <c r="B601" s="846"/>
      <c r="C601" s="150"/>
      <c r="D601" s="846"/>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1"/>
      <c r="B602" s="846"/>
      <c r="C602" s="150"/>
      <c r="D602" s="846"/>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1"/>
      <c r="B603" s="846"/>
      <c r="C603" s="150"/>
      <c r="D603" s="846"/>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1"/>
      <c r="B604" s="846"/>
      <c r="C604" s="150"/>
      <c r="D604" s="846"/>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1"/>
      <c r="B605" s="846"/>
      <c r="C605" s="150"/>
      <c r="D605" s="846"/>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1"/>
      <c r="B606" s="846"/>
      <c r="C606" s="150"/>
      <c r="D606" s="846"/>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1"/>
      <c r="B607" s="846"/>
      <c r="C607" s="150"/>
      <c r="D607" s="846"/>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1"/>
      <c r="B608" s="846"/>
      <c r="C608" s="150"/>
      <c r="D608" s="846"/>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1"/>
      <c r="B609" s="846"/>
      <c r="C609" s="150"/>
      <c r="D609" s="846"/>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1"/>
      <c r="B610" s="846"/>
      <c r="C610" s="150"/>
      <c r="D610" s="846"/>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1"/>
      <c r="B611" s="846"/>
      <c r="C611" s="150"/>
      <c r="D611" s="846"/>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1"/>
      <c r="B612" s="846"/>
      <c r="C612" s="150"/>
      <c r="D612" s="846"/>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1"/>
      <c r="B613" s="846"/>
      <c r="C613" s="150"/>
      <c r="D613" s="846"/>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1"/>
      <c r="B614" s="846"/>
      <c r="C614" s="150"/>
      <c r="D614" s="846"/>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1"/>
      <c r="B615" s="846"/>
      <c r="C615" s="150"/>
      <c r="D615" s="846"/>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1"/>
      <c r="B616" s="846"/>
      <c r="C616" s="150"/>
      <c r="D616" s="846"/>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1"/>
      <c r="B617" s="846"/>
      <c r="C617" s="150"/>
      <c r="D617" s="846"/>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1"/>
      <c r="B618" s="846"/>
      <c r="C618" s="150"/>
      <c r="D618" s="846"/>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1"/>
      <c r="B619" s="846"/>
      <c r="C619" s="150"/>
      <c r="D619" s="846"/>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1"/>
      <c r="B620" s="846"/>
      <c r="C620" s="150"/>
      <c r="D620" s="846"/>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1"/>
      <c r="B621" s="846"/>
      <c r="C621" s="150"/>
      <c r="D621" s="846"/>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1"/>
      <c r="B622" s="846"/>
      <c r="C622" s="150"/>
      <c r="D622" s="846"/>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1"/>
      <c r="B623" s="846"/>
      <c r="C623" s="150"/>
      <c r="D623" s="846"/>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1"/>
      <c r="B624" s="846"/>
      <c r="C624" s="150"/>
      <c r="D624" s="846"/>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1"/>
      <c r="B625" s="846"/>
      <c r="C625" s="150"/>
      <c r="D625" s="846"/>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1"/>
      <c r="B626" s="846"/>
      <c r="C626" s="150"/>
      <c r="D626" s="846"/>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1"/>
      <c r="B627" s="846"/>
      <c r="C627" s="150"/>
      <c r="D627" s="846"/>
      <c r="E627" s="172" t="s">
        <v>322</v>
      </c>
      <c r="F627" s="177"/>
      <c r="G627" s="766" t="s">
        <v>362</v>
      </c>
      <c r="H627" s="146"/>
      <c r="I627" s="146"/>
      <c r="J627" s="767"/>
      <c r="K627" s="768"/>
      <c r="L627" s="768"/>
      <c r="M627" s="768"/>
      <c r="N627" s="768"/>
      <c r="O627" s="768"/>
      <c r="P627" s="768"/>
      <c r="Q627" s="768"/>
      <c r="R627" s="768"/>
      <c r="S627" s="768"/>
      <c r="T627" s="769"/>
      <c r="U627" s="768"/>
      <c r="V627" s="768"/>
      <c r="W627" s="768"/>
      <c r="X627" s="768"/>
      <c r="Y627" s="768"/>
      <c r="Z627" s="768"/>
      <c r="AA627" s="768"/>
      <c r="AB627" s="768"/>
      <c r="AC627" s="768"/>
      <c r="AD627" s="768"/>
      <c r="AE627" s="768"/>
      <c r="AF627" s="768"/>
      <c r="AG627" s="768"/>
      <c r="AH627" s="768"/>
      <c r="AI627" s="768"/>
      <c r="AJ627" s="768"/>
      <c r="AK627" s="768"/>
      <c r="AL627" s="768"/>
      <c r="AM627" s="768"/>
      <c r="AN627" s="768"/>
      <c r="AO627" s="768"/>
      <c r="AP627" s="768"/>
      <c r="AQ627" s="768"/>
      <c r="AR627" s="768"/>
      <c r="AS627" s="768"/>
      <c r="AT627" s="768"/>
      <c r="AU627" s="768"/>
      <c r="AV627" s="768"/>
      <c r="AW627" s="768"/>
      <c r="AX627" s="855"/>
    </row>
    <row r="628" spans="1:50" ht="18.75" customHeight="1" hidden="1">
      <c r="A628" s="851"/>
      <c r="B628" s="846"/>
      <c r="C628" s="150"/>
      <c r="D628" s="846"/>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1"/>
      <c r="B629" s="846"/>
      <c r="C629" s="150"/>
      <c r="D629" s="846"/>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1"/>
      <c r="B630" s="846"/>
      <c r="C630" s="150"/>
      <c r="D630" s="846"/>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1"/>
      <c r="B631" s="846"/>
      <c r="C631" s="150"/>
      <c r="D631" s="846"/>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1"/>
      <c r="B632" s="846"/>
      <c r="C632" s="150"/>
      <c r="D632" s="846"/>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1"/>
      <c r="B633" s="846"/>
      <c r="C633" s="150"/>
      <c r="D633" s="846"/>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1"/>
      <c r="B634" s="846"/>
      <c r="C634" s="150"/>
      <c r="D634" s="846"/>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1"/>
      <c r="B635" s="846"/>
      <c r="C635" s="150"/>
      <c r="D635" s="846"/>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1"/>
      <c r="B636" s="846"/>
      <c r="C636" s="150"/>
      <c r="D636" s="846"/>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1"/>
      <c r="B637" s="846"/>
      <c r="C637" s="150"/>
      <c r="D637" s="846"/>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4" t="s">
        <v>16</v>
      </c>
      <c r="AC637" s="844"/>
      <c r="AD637" s="844"/>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1"/>
      <c r="B638" s="846"/>
      <c r="C638" s="150"/>
      <c r="D638" s="846"/>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1"/>
      <c r="B639" s="846"/>
      <c r="C639" s="150"/>
      <c r="D639" s="846"/>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1"/>
      <c r="B640" s="846"/>
      <c r="C640" s="150"/>
      <c r="D640" s="846"/>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1"/>
      <c r="B641" s="846"/>
      <c r="C641" s="150"/>
      <c r="D641" s="846"/>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1"/>
      <c r="B642" s="846"/>
      <c r="C642" s="150"/>
      <c r="D642" s="846"/>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1"/>
      <c r="B643" s="846"/>
      <c r="C643" s="150"/>
      <c r="D643" s="846"/>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1"/>
      <c r="B644" s="846"/>
      <c r="C644" s="150"/>
      <c r="D644" s="846"/>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1"/>
      <c r="B645" s="846"/>
      <c r="C645" s="150"/>
      <c r="D645" s="846"/>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1"/>
      <c r="B646" s="846"/>
      <c r="C646" s="150"/>
      <c r="D646" s="846"/>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1"/>
      <c r="B647" s="846"/>
      <c r="C647" s="150"/>
      <c r="D647" s="846"/>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1"/>
      <c r="B648" s="846"/>
      <c r="C648" s="150"/>
      <c r="D648" s="846"/>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1"/>
      <c r="B649" s="846"/>
      <c r="C649" s="150"/>
      <c r="D649" s="846"/>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1"/>
      <c r="B650" s="846"/>
      <c r="C650" s="150"/>
      <c r="D650" s="846"/>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1"/>
      <c r="B651" s="846"/>
      <c r="C651" s="150"/>
      <c r="D651" s="846"/>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1"/>
      <c r="B652" s="846"/>
      <c r="C652" s="150"/>
      <c r="D652" s="846"/>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1"/>
      <c r="B653" s="846"/>
      <c r="C653" s="150"/>
      <c r="D653" s="846"/>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1"/>
      <c r="B654" s="846"/>
      <c r="C654" s="150"/>
      <c r="D654" s="846"/>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1"/>
      <c r="B655" s="846"/>
      <c r="C655" s="150"/>
      <c r="D655" s="846"/>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1"/>
      <c r="B656" s="846"/>
      <c r="C656" s="150"/>
      <c r="D656" s="846"/>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1"/>
      <c r="B657" s="846"/>
      <c r="C657" s="150"/>
      <c r="D657" s="846"/>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1"/>
      <c r="B658" s="846"/>
      <c r="C658" s="150"/>
      <c r="D658" s="846"/>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1"/>
      <c r="B659" s="846"/>
      <c r="C659" s="150"/>
      <c r="D659" s="846"/>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1"/>
      <c r="B660" s="846"/>
      <c r="C660" s="150"/>
      <c r="D660" s="846"/>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1"/>
      <c r="B661" s="846"/>
      <c r="C661" s="150"/>
      <c r="D661" s="846"/>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1"/>
      <c r="B662" s="846"/>
      <c r="C662" s="150"/>
      <c r="D662" s="846"/>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1"/>
      <c r="B663" s="846"/>
      <c r="C663" s="150"/>
      <c r="D663" s="846"/>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1"/>
      <c r="B664" s="846"/>
      <c r="C664" s="150"/>
      <c r="D664" s="846"/>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1"/>
      <c r="B665" s="846"/>
      <c r="C665" s="150"/>
      <c r="D665" s="846"/>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1"/>
      <c r="B666" s="846"/>
      <c r="C666" s="150"/>
      <c r="D666" s="846"/>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1"/>
      <c r="B667" s="846"/>
      <c r="C667" s="150"/>
      <c r="D667" s="846"/>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1"/>
      <c r="B668" s="846"/>
      <c r="C668" s="150"/>
      <c r="D668" s="846"/>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1"/>
      <c r="B669" s="846"/>
      <c r="C669" s="150"/>
      <c r="D669" s="846"/>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1"/>
      <c r="B670" s="846"/>
      <c r="C670" s="150"/>
      <c r="D670" s="846"/>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1"/>
      <c r="B671" s="846"/>
      <c r="C671" s="150"/>
      <c r="D671" s="846"/>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1"/>
      <c r="B672" s="846"/>
      <c r="C672" s="150"/>
      <c r="D672" s="846"/>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1"/>
      <c r="B673" s="846"/>
      <c r="C673" s="150"/>
      <c r="D673" s="846"/>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1"/>
      <c r="B674" s="846"/>
      <c r="C674" s="150"/>
      <c r="D674" s="846"/>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1"/>
      <c r="B675" s="846"/>
      <c r="C675" s="150"/>
      <c r="D675" s="846"/>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1"/>
      <c r="B676" s="846"/>
      <c r="C676" s="150"/>
      <c r="D676" s="846"/>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1"/>
      <c r="B677" s="846"/>
      <c r="C677" s="150"/>
      <c r="D677" s="846"/>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1"/>
      <c r="B678" s="846"/>
      <c r="C678" s="150"/>
      <c r="D678" s="846"/>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1"/>
      <c r="B679" s="846"/>
      <c r="C679" s="150"/>
      <c r="D679" s="846"/>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2"/>
      <c r="B680" s="848"/>
      <c r="C680" s="847"/>
      <c r="D680" s="848"/>
      <c r="E680" s="856"/>
      <c r="F680" s="732"/>
      <c r="G680" s="732"/>
      <c r="H680" s="732"/>
      <c r="I680" s="732"/>
      <c r="J680" s="732"/>
      <c r="K680" s="732"/>
      <c r="L680" s="732"/>
      <c r="M680" s="732"/>
      <c r="N680" s="732"/>
      <c r="O680" s="732"/>
      <c r="P680" s="732"/>
      <c r="Q680" s="732"/>
      <c r="R680" s="732"/>
      <c r="S680" s="732"/>
      <c r="T680" s="732"/>
      <c r="U680" s="732"/>
      <c r="V680" s="732"/>
      <c r="W680" s="732"/>
      <c r="X680" s="732"/>
      <c r="Y680" s="732"/>
      <c r="Z680" s="732"/>
      <c r="AA680" s="732"/>
      <c r="AB680" s="732"/>
      <c r="AC680" s="732"/>
      <c r="AD680" s="732"/>
      <c r="AE680" s="732"/>
      <c r="AF680" s="732"/>
      <c r="AG680" s="732"/>
      <c r="AH680" s="732"/>
      <c r="AI680" s="732"/>
      <c r="AJ680" s="732"/>
      <c r="AK680" s="732"/>
      <c r="AL680" s="732"/>
      <c r="AM680" s="732"/>
      <c r="AN680" s="732"/>
      <c r="AO680" s="732"/>
      <c r="AP680" s="732"/>
      <c r="AQ680" s="732"/>
      <c r="AR680" s="732"/>
      <c r="AS680" s="732"/>
      <c r="AT680" s="732"/>
      <c r="AU680" s="732"/>
      <c r="AV680" s="732"/>
      <c r="AW680" s="732"/>
      <c r="AX680" s="857"/>
    </row>
    <row r="681" spans="1:50" ht="21" customHeight="1">
      <c r="A681" s="780" t="s">
        <v>53</v>
      </c>
      <c r="B681" s="781"/>
      <c r="C681" s="781"/>
      <c r="D681" s="781"/>
      <c r="E681" s="781"/>
      <c r="F681" s="781"/>
      <c r="G681" s="781"/>
      <c r="H681" s="781"/>
      <c r="I681" s="781"/>
      <c r="J681" s="781"/>
      <c r="K681" s="781"/>
      <c r="L681" s="781"/>
      <c r="M681" s="781"/>
      <c r="N681" s="781"/>
      <c r="O681" s="781"/>
      <c r="P681" s="781"/>
      <c r="Q681" s="781"/>
      <c r="R681" s="781"/>
      <c r="S681" s="781"/>
      <c r="T681" s="781"/>
      <c r="U681" s="781"/>
      <c r="V681" s="781"/>
      <c r="W681" s="781"/>
      <c r="X681" s="781"/>
      <c r="Y681" s="781"/>
      <c r="Z681" s="781"/>
      <c r="AA681" s="781"/>
      <c r="AB681" s="781"/>
      <c r="AC681" s="781"/>
      <c r="AD681" s="781"/>
      <c r="AE681" s="781"/>
      <c r="AF681" s="781"/>
      <c r="AG681" s="781"/>
      <c r="AH681" s="781"/>
      <c r="AI681" s="781"/>
      <c r="AJ681" s="781"/>
      <c r="AK681" s="781"/>
      <c r="AL681" s="781"/>
      <c r="AM681" s="781"/>
      <c r="AN681" s="781"/>
      <c r="AO681" s="781"/>
      <c r="AP681" s="781"/>
      <c r="AQ681" s="781"/>
      <c r="AR681" s="781"/>
      <c r="AS681" s="781"/>
      <c r="AT681" s="781"/>
      <c r="AU681" s="781"/>
      <c r="AV681" s="781"/>
      <c r="AW681" s="781"/>
      <c r="AX681" s="782"/>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4" t="s">
        <v>36</v>
      </c>
      <c r="AH682" s="231"/>
      <c r="AI682" s="231"/>
      <c r="AJ682" s="231"/>
      <c r="AK682" s="231"/>
      <c r="AL682" s="231"/>
      <c r="AM682" s="231"/>
      <c r="AN682" s="231"/>
      <c r="AO682" s="231"/>
      <c r="AP682" s="231"/>
      <c r="AQ682" s="231"/>
      <c r="AR682" s="231"/>
      <c r="AS682" s="231"/>
      <c r="AT682" s="231"/>
      <c r="AU682" s="231"/>
      <c r="AV682" s="231"/>
      <c r="AW682" s="231"/>
      <c r="AX682" s="765"/>
    </row>
    <row r="683" spans="1:50" ht="54.75" customHeight="1">
      <c r="A683" s="716" t="s">
        <v>269</v>
      </c>
      <c r="B683" s="717"/>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437</v>
      </c>
      <c r="AE683" s="242"/>
      <c r="AF683" s="242"/>
      <c r="AG683" s="234" t="s">
        <v>440</v>
      </c>
      <c r="AH683" s="235"/>
      <c r="AI683" s="235"/>
      <c r="AJ683" s="235"/>
      <c r="AK683" s="235"/>
      <c r="AL683" s="235"/>
      <c r="AM683" s="235"/>
      <c r="AN683" s="235"/>
      <c r="AO683" s="235"/>
      <c r="AP683" s="235"/>
      <c r="AQ683" s="235"/>
      <c r="AR683" s="235"/>
      <c r="AS683" s="235"/>
      <c r="AT683" s="235"/>
      <c r="AU683" s="235"/>
      <c r="AV683" s="235"/>
      <c r="AW683" s="235"/>
      <c r="AX683" s="236"/>
    </row>
    <row r="684" spans="1:50" ht="26.25" customHeight="1">
      <c r="A684" s="718"/>
      <c r="B684" s="719"/>
      <c r="C684" s="756" t="s">
        <v>42</v>
      </c>
      <c r="D684" s="757"/>
      <c r="E684" s="757"/>
      <c r="F684" s="757"/>
      <c r="G684" s="757"/>
      <c r="H684" s="757"/>
      <c r="I684" s="757"/>
      <c r="J684" s="757"/>
      <c r="K684" s="757"/>
      <c r="L684" s="757"/>
      <c r="M684" s="757"/>
      <c r="N684" s="757"/>
      <c r="O684" s="757"/>
      <c r="P684" s="757"/>
      <c r="Q684" s="757"/>
      <c r="R684" s="757"/>
      <c r="S684" s="757"/>
      <c r="T684" s="757"/>
      <c r="U684" s="757"/>
      <c r="V684" s="757"/>
      <c r="W684" s="757"/>
      <c r="X684" s="757"/>
      <c r="Y684" s="757"/>
      <c r="Z684" s="757"/>
      <c r="AA684" s="757"/>
      <c r="AB684" s="757"/>
      <c r="AC684" s="253"/>
      <c r="AD684" s="129" t="s">
        <v>437</v>
      </c>
      <c r="AE684" s="130"/>
      <c r="AF684" s="130"/>
      <c r="AG684" s="126" t="s">
        <v>441</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0"/>
      <c r="B685" s="721"/>
      <c r="C685" s="758" t="s">
        <v>271</v>
      </c>
      <c r="D685" s="759"/>
      <c r="E685" s="759"/>
      <c r="F685" s="759"/>
      <c r="G685" s="759"/>
      <c r="H685" s="759"/>
      <c r="I685" s="759"/>
      <c r="J685" s="759"/>
      <c r="K685" s="759"/>
      <c r="L685" s="759"/>
      <c r="M685" s="759"/>
      <c r="N685" s="759"/>
      <c r="O685" s="759"/>
      <c r="P685" s="759"/>
      <c r="Q685" s="759"/>
      <c r="R685" s="759"/>
      <c r="S685" s="759"/>
      <c r="T685" s="759"/>
      <c r="U685" s="759"/>
      <c r="V685" s="759"/>
      <c r="W685" s="759"/>
      <c r="X685" s="759"/>
      <c r="Y685" s="759"/>
      <c r="Z685" s="759"/>
      <c r="AA685" s="759"/>
      <c r="AB685" s="759"/>
      <c r="AC685" s="760"/>
      <c r="AD685" s="624" t="s">
        <v>437</v>
      </c>
      <c r="AE685" s="625"/>
      <c r="AF685" s="625"/>
      <c r="AG685" s="437" t="s">
        <v>441</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1" t="s">
        <v>46</v>
      </c>
      <c r="D686" s="762"/>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63"/>
      <c r="AD686" s="435" t="s">
        <v>437</v>
      </c>
      <c r="AE686" s="436"/>
      <c r="AF686" s="436"/>
      <c r="AG686" s="96" t="s">
        <v>525</v>
      </c>
      <c r="AH686" s="97"/>
      <c r="AI686" s="97"/>
      <c r="AJ686" s="97"/>
      <c r="AK686" s="97"/>
      <c r="AL686" s="97"/>
      <c r="AM686" s="97"/>
      <c r="AN686" s="97"/>
      <c r="AO686" s="97"/>
      <c r="AP686" s="97"/>
      <c r="AQ686" s="97"/>
      <c r="AR686" s="97"/>
      <c r="AS686" s="97"/>
      <c r="AT686" s="97"/>
      <c r="AU686" s="97"/>
      <c r="AV686" s="97"/>
      <c r="AW686" s="97"/>
      <c r="AX686" s="98"/>
    </row>
    <row r="687" spans="1:50" ht="46.5" customHeight="1">
      <c r="A687" s="491"/>
      <c r="B687" s="492"/>
      <c r="C687" s="659"/>
      <c r="D687" s="660"/>
      <c r="E687" s="645" t="s">
        <v>411</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t="s">
        <v>505</v>
      </c>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32.25" customHeight="1">
      <c r="A688" s="491"/>
      <c r="B688" s="492"/>
      <c r="C688" s="661"/>
      <c r="D688" s="662"/>
      <c r="E688" s="648" t="s">
        <v>412</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t="s">
        <v>506</v>
      </c>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6" t="s">
        <v>442</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50" ht="42.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437</v>
      </c>
      <c r="AE690" s="130"/>
      <c r="AF690" s="130"/>
      <c r="AG690" s="126" t="s">
        <v>543</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442</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33"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437</v>
      </c>
      <c r="AE692" s="130"/>
      <c r="AF692" s="130"/>
      <c r="AG692" s="126" t="s">
        <v>512</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442</v>
      </c>
      <c r="AE693" s="625"/>
      <c r="AF693" s="625"/>
      <c r="AG693" s="680"/>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2" ht="32.25" customHeight="1">
      <c r="A694" s="494"/>
      <c r="B694" s="495"/>
      <c r="C694" s="496" t="s">
        <v>419</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7" t="s">
        <v>437</v>
      </c>
      <c r="AE694" s="678"/>
      <c r="AF694" s="679"/>
      <c r="AG694" s="672" t="s">
        <v>524</v>
      </c>
      <c r="AH694" s="404"/>
      <c r="AI694" s="404"/>
      <c r="AJ694" s="404"/>
      <c r="AK694" s="404"/>
      <c r="AL694" s="404"/>
      <c r="AM694" s="404"/>
      <c r="AN694" s="404"/>
      <c r="AO694" s="404"/>
      <c r="AP694" s="404"/>
      <c r="AQ694" s="404"/>
      <c r="AR694" s="404"/>
      <c r="AS694" s="404"/>
      <c r="AT694" s="404"/>
      <c r="AU694" s="404"/>
      <c r="AV694" s="404"/>
      <c r="AW694" s="404"/>
      <c r="AX694" s="673"/>
      <c r="BG694" s="10"/>
      <c r="BH694" s="10"/>
      <c r="BI694" s="10"/>
      <c r="BJ694" s="10"/>
    </row>
    <row r="695" spans="1:50" ht="34.5" customHeight="1">
      <c r="A695" s="489" t="s">
        <v>45</v>
      </c>
      <c r="B695" s="629"/>
      <c r="C695" s="630" t="s">
        <v>420</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437</v>
      </c>
      <c r="AE695" s="407"/>
      <c r="AF695" s="642"/>
      <c r="AG695" s="614" t="s">
        <v>514</v>
      </c>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437</v>
      </c>
      <c r="AE696" s="475"/>
      <c r="AF696" s="475"/>
      <c r="AG696" s="126" t="s">
        <v>510</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437</v>
      </c>
      <c r="AE697" s="130"/>
      <c r="AF697" s="130"/>
      <c r="AG697" s="126" t="s">
        <v>511</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442</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6" t="s">
        <v>442</v>
      </c>
      <c r="AE699" s="407"/>
      <c r="AF699" s="407"/>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18.75" customHeight="1">
      <c r="A701" s="620"/>
      <c r="B701" s="621"/>
      <c r="C701" s="238"/>
      <c r="D701" s="239"/>
      <c r="E701" s="239"/>
      <c r="F701" s="239"/>
      <c r="G701" s="239"/>
      <c r="H701" s="239"/>
      <c r="I701" s="239"/>
      <c r="J701" s="239"/>
      <c r="K701" s="239"/>
      <c r="L701" s="239"/>
      <c r="M701" s="239"/>
      <c r="N701" s="239"/>
      <c r="O701" s="240"/>
      <c r="P701" s="439"/>
      <c r="Q701" s="439"/>
      <c r="R701" s="439"/>
      <c r="S701" s="440"/>
      <c r="T701" s="441"/>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18.75" customHeight="1">
      <c r="A702" s="620"/>
      <c r="B702" s="621"/>
      <c r="C702" s="238"/>
      <c r="D702" s="239"/>
      <c r="E702" s="239"/>
      <c r="F702" s="239"/>
      <c r="G702" s="239"/>
      <c r="H702" s="239"/>
      <c r="I702" s="239"/>
      <c r="J702" s="239"/>
      <c r="K702" s="239"/>
      <c r="L702" s="239"/>
      <c r="M702" s="239"/>
      <c r="N702" s="239"/>
      <c r="O702" s="240"/>
      <c r="P702" s="439"/>
      <c r="Q702" s="439"/>
      <c r="R702" s="439"/>
      <c r="S702" s="440"/>
      <c r="T702" s="441"/>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18.75" customHeight="1">
      <c r="A703" s="620"/>
      <c r="B703" s="621"/>
      <c r="C703" s="238"/>
      <c r="D703" s="239"/>
      <c r="E703" s="239"/>
      <c r="F703" s="239"/>
      <c r="G703" s="239"/>
      <c r="H703" s="239"/>
      <c r="I703" s="239"/>
      <c r="J703" s="239"/>
      <c r="K703" s="239"/>
      <c r="L703" s="239"/>
      <c r="M703" s="239"/>
      <c r="N703" s="239"/>
      <c r="O703" s="240"/>
      <c r="P703" s="439"/>
      <c r="Q703" s="439"/>
      <c r="R703" s="439"/>
      <c r="S703" s="440"/>
      <c r="T703" s="441"/>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18.75" customHeight="1">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18.75" customHeight="1">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7"/>
      <c r="C706" s="443" t="s">
        <v>60</v>
      </c>
      <c r="D706" s="444"/>
      <c r="E706" s="444"/>
      <c r="F706" s="445"/>
      <c r="G706" s="459" t="s">
        <v>509</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8"/>
      <c r="B707" s="669"/>
      <c r="C707" s="454" t="s">
        <v>64</v>
      </c>
      <c r="D707" s="455"/>
      <c r="E707" s="455"/>
      <c r="F707" s="456"/>
      <c r="G707" s="457" t="s">
        <v>515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65.25" customHeight="1" thickBot="1">
      <c r="A709" s="483" t="s">
        <v>523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82.5" customHeight="1" thickBot="1">
      <c r="A711" s="664"/>
      <c r="B711" s="665"/>
      <c r="C711" s="665"/>
      <c r="D711" s="665"/>
      <c r="E711" s="666"/>
      <c r="F711" s="607"/>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82.5"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54" customHeight="1" thickBot="1">
      <c r="A715" s="651"/>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1" t="s">
        <v>388</v>
      </c>
      <c r="B717" s="425"/>
      <c r="C717" s="425"/>
      <c r="D717" s="425"/>
      <c r="E717" s="425"/>
      <c r="F717" s="425"/>
      <c r="G717" s="421" t="s">
        <v>449</v>
      </c>
      <c r="H717" s="422"/>
      <c r="I717" s="422"/>
      <c r="J717" s="422"/>
      <c r="K717" s="422"/>
      <c r="L717" s="422"/>
      <c r="M717" s="422"/>
      <c r="N717" s="422"/>
      <c r="O717" s="422"/>
      <c r="P717" s="422"/>
      <c r="Q717" s="425" t="s">
        <v>329</v>
      </c>
      <c r="R717" s="425"/>
      <c r="S717" s="425"/>
      <c r="T717" s="425"/>
      <c r="U717" s="425"/>
      <c r="V717" s="425"/>
      <c r="W717" s="421" t="s">
        <v>449</v>
      </c>
      <c r="X717" s="422"/>
      <c r="Y717" s="422"/>
      <c r="Z717" s="422"/>
      <c r="AA717" s="422"/>
      <c r="AB717" s="422"/>
      <c r="AC717" s="422"/>
      <c r="AD717" s="422"/>
      <c r="AE717" s="422"/>
      <c r="AF717" s="422"/>
      <c r="AG717" s="425" t="s">
        <v>330</v>
      </c>
      <c r="AH717" s="425"/>
      <c r="AI717" s="425"/>
      <c r="AJ717" s="425"/>
      <c r="AK717" s="425"/>
      <c r="AL717" s="425"/>
      <c r="AM717" s="421" t="s">
        <v>449</v>
      </c>
      <c r="AN717" s="422"/>
      <c r="AO717" s="422"/>
      <c r="AP717" s="422"/>
      <c r="AQ717" s="422"/>
      <c r="AR717" s="422"/>
      <c r="AS717" s="422"/>
      <c r="AT717" s="422"/>
      <c r="AU717" s="422"/>
      <c r="AV717" s="422"/>
      <c r="AW717" s="51"/>
      <c r="AX717" s="52"/>
    </row>
    <row r="718" spans="1:50" ht="19.5" customHeight="1" thickBot="1">
      <c r="A718" s="506" t="s">
        <v>331</v>
      </c>
      <c r="B718" s="482"/>
      <c r="C718" s="482"/>
      <c r="D718" s="482"/>
      <c r="E718" s="482"/>
      <c r="F718" s="482"/>
      <c r="G718" s="423" t="s">
        <v>449</v>
      </c>
      <c r="H718" s="424"/>
      <c r="I718" s="424"/>
      <c r="J718" s="424"/>
      <c r="K718" s="424"/>
      <c r="L718" s="424"/>
      <c r="M718" s="424"/>
      <c r="N718" s="424"/>
      <c r="O718" s="424"/>
      <c r="P718" s="424"/>
      <c r="Q718" s="482" t="s">
        <v>332</v>
      </c>
      <c r="R718" s="482"/>
      <c r="S718" s="482"/>
      <c r="T718" s="482"/>
      <c r="U718" s="482"/>
      <c r="V718" s="482"/>
      <c r="W718" s="592" t="s">
        <v>449</v>
      </c>
      <c r="X718" s="593"/>
      <c r="Y718" s="593"/>
      <c r="Z718" s="593"/>
      <c r="AA718" s="593"/>
      <c r="AB718" s="593"/>
      <c r="AC718" s="593"/>
      <c r="AD718" s="593"/>
      <c r="AE718" s="593"/>
      <c r="AF718" s="593"/>
      <c r="AG718" s="482" t="s">
        <v>333</v>
      </c>
      <c r="AH718" s="482"/>
      <c r="AI718" s="482"/>
      <c r="AJ718" s="482"/>
      <c r="AK718" s="482"/>
      <c r="AL718" s="482"/>
      <c r="AM718" s="446" t="s">
        <v>521</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475</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657" t="s">
        <v>522</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8"/>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3"/>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454</v>
      </c>
      <c r="H760" s="514"/>
      <c r="I760" s="514"/>
      <c r="J760" s="514"/>
      <c r="K760" s="515"/>
      <c r="L760" s="507" t="s">
        <v>455</v>
      </c>
      <c r="M760" s="508"/>
      <c r="N760" s="508"/>
      <c r="O760" s="508"/>
      <c r="P760" s="508"/>
      <c r="Q760" s="508"/>
      <c r="R760" s="508"/>
      <c r="S760" s="508"/>
      <c r="T760" s="508"/>
      <c r="U760" s="508"/>
      <c r="V760" s="508"/>
      <c r="W760" s="508"/>
      <c r="X760" s="509"/>
      <c r="Y760" s="469">
        <v>7</v>
      </c>
      <c r="Z760" s="470"/>
      <c r="AA760" s="470"/>
      <c r="AB760" s="670"/>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c r="A761" s="479"/>
      <c r="B761" s="480"/>
      <c r="C761" s="480"/>
      <c r="D761" s="480"/>
      <c r="E761" s="480"/>
      <c r="F761" s="481"/>
      <c r="G761" s="414" t="s">
        <v>450</v>
      </c>
      <c r="H761" s="415"/>
      <c r="I761" s="415"/>
      <c r="J761" s="415"/>
      <c r="K761" s="416"/>
      <c r="L761" s="408" t="s">
        <v>451</v>
      </c>
      <c r="M761" s="409"/>
      <c r="N761" s="409"/>
      <c r="O761" s="409"/>
      <c r="P761" s="409"/>
      <c r="Q761" s="409"/>
      <c r="R761" s="409"/>
      <c r="S761" s="409"/>
      <c r="T761" s="409"/>
      <c r="U761" s="409"/>
      <c r="V761" s="409"/>
      <c r="W761" s="409"/>
      <c r="X761" s="410"/>
      <c r="Y761" s="411">
        <v>2</v>
      </c>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9"/>
      <c r="B762" s="480"/>
      <c r="C762" s="480"/>
      <c r="D762" s="480"/>
      <c r="E762" s="480"/>
      <c r="F762" s="481"/>
      <c r="G762" s="414" t="s">
        <v>456</v>
      </c>
      <c r="H762" s="415"/>
      <c r="I762" s="415"/>
      <c r="J762" s="415"/>
      <c r="K762" s="416"/>
      <c r="L762" s="408" t="s">
        <v>457</v>
      </c>
      <c r="M762" s="409"/>
      <c r="N762" s="409"/>
      <c r="O762" s="409"/>
      <c r="P762" s="409"/>
      <c r="Q762" s="409"/>
      <c r="R762" s="409"/>
      <c r="S762" s="409"/>
      <c r="T762" s="409"/>
      <c r="U762" s="409"/>
      <c r="V762" s="409"/>
      <c r="W762" s="409"/>
      <c r="X762" s="410"/>
      <c r="Y762" s="411">
        <v>1</v>
      </c>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9"/>
      <c r="B763" s="480"/>
      <c r="C763" s="480"/>
      <c r="D763" s="480"/>
      <c r="E763" s="480"/>
      <c r="F763" s="481"/>
      <c r="G763" s="414" t="s">
        <v>452</v>
      </c>
      <c r="H763" s="415"/>
      <c r="I763" s="415"/>
      <c r="J763" s="415"/>
      <c r="K763" s="416"/>
      <c r="L763" s="408" t="s">
        <v>458</v>
      </c>
      <c r="M763" s="409"/>
      <c r="N763" s="409"/>
      <c r="O763" s="409"/>
      <c r="P763" s="409"/>
      <c r="Q763" s="409"/>
      <c r="R763" s="409"/>
      <c r="S763" s="409"/>
      <c r="T763" s="409"/>
      <c r="U763" s="409"/>
      <c r="V763" s="409"/>
      <c r="W763" s="409"/>
      <c r="X763" s="410"/>
      <c r="Y763" s="411">
        <v>1</v>
      </c>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9"/>
      <c r="B764" s="480"/>
      <c r="C764" s="480"/>
      <c r="D764" s="480"/>
      <c r="E764" s="480"/>
      <c r="F764" s="481"/>
      <c r="G764" s="414" t="s">
        <v>453</v>
      </c>
      <c r="H764" s="415"/>
      <c r="I764" s="415"/>
      <c r="J764" s="415"/>
      <c r="K764" s="416"/>
      <c r="L764" s="408" t="s">
        <v>459</v>
      </c>
      <c r="M764" s="409"/>
      <c r="N764" s="409"/>
      <c r="O764" s="409"/>
      <c r="P764" s="409"/>
      <c r="Q764" s="409"/>
      <c r="R764" s="409"/>
      <c r="S764" s="409"/>
      <c r="T764" s="409"/>
      <c r="U764" s="409"/>
      <c r="V764" s="409"/>
      <c r="W764" s="409"/>
      <c r="X764" s="410"/>
      <c r="Y764" s="411">
        <v>1</v>
      </c>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9"/>
      <c r="B765" s="480"/>
      <c r="C765" s="480"/>
      <c r="D765" s="480"/>
      <c r="E765" s="480"/>
      <c r="F765" s="481"/>
      <c r="G765" s="414" t="s">
        <v>460</v>
      </c>
      <c r="H765" s="415"/>
      <c r="I765" s="415"/>
      <c r="J765" s="415"/>
      <c r="K765" s="416"/>
      <c r="L765" s="408" t="s">
        <v>461</v>
      </c>
      <c r="M765" s="409"/>
      <c r="N765" s="409"/>
      <c r="O765" s="409"/>
      <c r="P765" s="409"/>
      <c r="Q765" s="409"/>
      <c r="R765" s="409"/>
      <c r="S765" s="409"/>
      <c r="T765" s="409"/>
      <c r="U765" s="409"/>
      <c r="V765" s="409"/>
      <c r="W765" s="409"/>
      <c r="X765" s="410"/>
      <c r="Y765" s="411">
        <v>1</v>
      </c>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thickBot="1">
      <c r="A770" s="479"/>
      <c r="B770" s="480"/>
      <c r="C770" s="480"/>
      <c r="D770" s="480"/>
      <c r="E770" s="480"/>
      <c r="F770" s="481"/>
      <c r="G770" s="688" t="s">
        <v>22</v>
      </c>
      <c r="H770" s="689"/>
      <c r="I770" s="689"/>
      <c r="J770" s="689"/>
      <c r="K770" s="689"/>
      <c r="L770" s="690"/>
      <c r="M770" s="691"/>
      <c r="N770" s="691"/>
      <c r="O770" s="691"/>
      <c r="P770" s="691"/>
      <c r="Q770" s="691"/>
      <c r="R770" s="691"/>
      <c r="S770" s="691"/>
      <c r="T770" s="691"/>
      <c r="U770" s="691"/>
      <c r="V770" s="691"/>
      <c r="W770" s="691"/>
      <c r="X770" s="692"/>
      <c r="Y770" s="693">
        <f>SUM(Y760:AB769)</f>
        <v>13</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0</v>
      </c>
      <c r="AV770" s="694"/>
      <c r="AW770" s="694"/>
      <c r="AX770" s="696"/>
    </row>
    <row r="771" spans="1:50" ht="30" customHeight="1">
      <c r="A771" s="479"/>
      <c r="B771" s="480"/>
      <c r="C771" s="480"/>
      <c r="D771" s="480"/>
      <c r="E771" s="480"/>
      <c r="F771" s="481"/>
      <c r="G771" s="657" t="s">
        <v>476</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657" t="s">
        <v>414</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8"/>
    </row>
    <row r="772" spans="1:50" ht="25.5" customHeight="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3"/>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c r="A773" s="479"/>
      <c r="B773" s="480"/>
      <c r="C773" s="480"/>
      <c r="D773" s="480"/>
      <c r="E773" s="480"/>
      <c r="F773" s="481"/>
      <c r="G773" s="513" t="s">
        <v>477</v>
      </c>
      <c r="H773" s="514"/>
      <c r="I773" s="514"/>
      <c r="J773" s="514"/>
      <c r="K773" s="515"/>
      <c r="L773" s="507" t="s">
        <v>478</v>
      </c>
      <c r="M773" s="508"/>
      <c r="N773" s="508"/>
      <c r="O773" s="508"/>
      <c r="P773" s="508"/>
      <c r="Q773" s="508"/>
      <c r="R773" s="508"/>
      <c r="S773" s="508"/>
      <c r="T773" s="508"/>
      <c r="U773" s="508"/>
      <c r="V773" s="508"/>
      <c r="W773" s="508"/>
      <c r="X773" s="509"/>
      <c r="Y773" s="469">
        <v>1.4</v>
      </c>
      <c r="Z773" s="470"/>
      <c r="AA773" s="470"/>
      <c r="AB773" s="670"/>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c r="A783" s="479"/>
      <c r="B783" s="480"/>
      <c r="C783" s="480"/>
      <c r="D783" s="480"/>
      <c r="E783" s="480"/>
      <c r="F783" s="481"/>
      <c r="G783" s="688" t="s">
        <v>22</v>
      </c>
      <c r="H783" s="689"/>
      <c r="I783" s="689"/>
      <c r="J783" s="689"/>
      <c r="K783" s="689"/>
      <c r="L783" s="690"/>
      <c r="M783" s="691"/>
      <c r="N783" s="691"/>
      <c r="O783" s="691"/>
      <c r="P783" s="691"/>
      <c r="Q783" s="691"/>
      <c r="R783" s="691"/>
      <c r="S783" s="691"/>
      <c r="T783" s="691"/>
      <c r="U783" s="691"/>
      <c r="V783" s="691"/>
      <c r="W783" s="691"/>
      <c r="X783" s="692"/>
      <c r="Y783" s="693">
        <f>SUM(Y773:AB782)</f>
        <v>1.4</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0</v>
      </c>
      <c r="AV783" s="694"/>
      <c r="AW783" s="694"/>
      <c r="AX783" s="696"/>
    </row>
    <row r="784" spans="1:50" ht="30" customHeight="1" hidden="1">
      <c r="A784" s="479"/>
      <c r="B784" s="480"/>
      <c r="C784" s="480"/>
      <c r="D784" s="480"/>
      <c r="E784" s="480"/>
      <c r="F784" s="481"/>
      <c r="G784" s="657" t="s">
        <v>415</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657" t="s">
        <v>416</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8"/>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3"/>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70"/>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thickBot="1">
      <c r="A796" s="479"/>
      <c r="B796" s="480"/>
      <c r="C796" s="480"/>
      <c r="D796" s="480"/>
      <c r="E796" s="480"/>
      <c r="F796" s="481"/>
      <c r="G796" s="688" t="s">
        <v>22</v>
      </c>
      <c r="H796" s="689"/>
      <c r="I796" s="689"/>
      <c r="J796" s="689"/>
      <c r="K796" s="689"/>
      <c r="L796" s="690"/>
      <c r="M796" s="691"/>
      <c r="N796" s="691"/>
      <c r="O796" s="691"/>
      <c r="P796" s="691"/>
      <c r="Q796" s="691"/>
      <c r="R796" s="691"/>
      <c r="S796" s="691"/>
      <c r="T796" s="691"/>
      <c r="U796" s="691"/>
      <c r="V796" s="691"/>
      <c r="W796" s="691"/>
      <c r="X796" s="692"/>
      <c r="Y796" s="693">
        <f>SUM(Y786:AB795)</f>
        <v>0</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0</v>
      </c>
      <c r="AV796" s="694"/>
      <c r="AW796" s="694"/>
      <c r="AX796" s="696"/>
    </row>
    <row r="797" spans="1:50" ht="30" customHeight="1" hidden="1">
      <c r="A797" s="479"/>
      <c r="B797" s="480"/>
      <c r="C797" s="480"/>
      <c r="D797" s="480"/>
      <c r="E797" s="480"/>
      <c r="F797" s="481"/>
      <c r="G797" s="657"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657"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8"/>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3"/>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70"/>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688" t="s">
        <v>22</v>
      </c>
      <c r="H809" s="689"/>
      <c r="I809" s="689"/>
      <c r="J809" s="689"/>
      <c r="K809" s="689"/>
      <c r="L809" s="690"/>
      <c r="M809" s="691"/>
      <c r="N809" s="691"/>
      <c r="O809" s="691"/>
      <c r="P809" s="691"/>
      <c r="Q809" s="691"/>
      <c r="R809" s="691"/>
      <c r="S809" s="691"/>
      <c r="T809" s="691"/>
      <c r="U809" s="691"/>
      <c r="V809" s="691"/>
      <c r="W809" s="691"/>
      <c r="X809" s="692"/>
      <c r="Y809" s="693">
        <f>SUM(Y799:AB808)</f>
        <v>0</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0</v>
      </c>
      <c r="AV809" s="694"/>
      <c r="AW809" s="694"/>
      <c r="AX809" s="696"/>
    </row>
    <row r="810" spans="1:50" ht="22.5" customHeight="1" thickBot="1">
      <c r="A810" s="783" t="s">
        <v>278</v>
      </c>
      <c r="B810" s="784"/>
      <c r="C810" s="784"/>
      <c r="D810" s="784"/>
      <c r="E810" s="784"/>
      <c r="F810" s="784"/>
      <c r="G810" s="784"/>
      <c r="H810" s="784"/>
      <c r="I810" s="784"/>
      <c r="J810" s="784"/>
      <c r="K810" s="784"/>
      <c r="L810" s="784"/>
      <c r="M810" s="784"/>
      <c r="N810" s="784"/>
      <c r="O810" s="784"/>
      <c r="P810" s="784"/>
      <c r="Q810" s="784"/>
      <c r="R810" s="784"/>
      <c r="S810" s="784"/>
      <c r="T810" s="784"/>
      <c r="U810" s="784"/>
      <c r="V810" s="784"/>
      <c r="W810" s="784"/>
      <c r="X810" s="784"/>
      <c r="Y810" s="784"/>
      <c r="Z810" s="784"/>
      <c r="AA810" s="784"/>
      <c r="AB810" s="784"/>
      <c r="AC810" s="784"/>
      <c r="AD810" s="784"/>
      <c r="AE810" s="784"/>
      <c r="AF810" s="784"/>
      <c r="AG810" s="784"/>
      <c r="AH810" s="784"/>
      <c r="AI810" s="784"/>
      <c r="AJ810" s="784"/>
      <c r="AK810" s="7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475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6"/>
      <c r="B815" s="746"/>
      <c r="C815" s="746" t="s">
        <v>30</v>
      </c>
      <c r="D815" s="746"/>
      <c r="E815" s="746"/>
      <c r="F815" s="746"/>
      <c r="G815" s="746"/>
      <c r="H815" s="746"/>
      <c r="I815" s="746"/>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6"/>
      <c r="AJ815" s="746"/>
      <c r="AK815" s="746"/>
      <c r="AL815" s="746" t="s">
        <v>23</v>
      </c>
      <c r="AM815" s="746"/>
      <c r="AN815" s="746"/>
      <c r="AO815" s="828"/>
      <c r="AP815" s="220" t="s">
        <v>390</v>
      </c>
      <c r="AQ815" s="220"/>
      <c r="AR815" s="220"/>
      <c r="AS815" s="220"/>
      <c r="AT815" s="220"/>
      <c r="AU815" s="220"/>
      <c r="AV815" s="220"/>
      <c r="AW815" s="220"/>
      <c r="AX815" s="220"/>
    </row>
    <row r="816" spans="1:50" ht="30" customHeight="1">
      <c r="A816" s="225">
        <v>1</v>
      </c>
      <c r="B816" s="225">
        <v>1</v>
      </c>
      <c r="C816" s="221" t="s">
        <v>479</v>
      </c>
      <c r="D816" s="203"/>
      <c r="E816" s="203"/>
      <c r="F816" s="203"/>
      <c r="G816" s="203"/>
      <c r="H816" s="203"/>
      <c r="I816" s="203"/>
      <c r="J816" s="204">
        <v>4010401060159</v>
      </c>
      <c r="K816" s="205"/>
      <c r="L816" s="205"/>
      <c r="M816" s="205"/>
      <c r="N816" s="205"/>
      <c r="O816" s="205"/>
      <c r="P816" s="222" t="s">
        <v>480</v>
      </c>
      <c r="Q816" s="206"/>
      <c r="R816" s="206"/>
      <c r="S816" s="206"/>
      <c r="T816" s="206"/>
      <c r="U816" s="206"/>
      <c r="V816" s="206"/>
      <c r="W816" s="206"/>
      <c r="X816" s="206"/>
      <c r="Y816" s="207">
        <v>13</v>
      </c>
      <c r="Z816" s="208"/>
      <c r="AA816" s="208"/>
      <c r="AB816" s="209"/>
      <c r="AC816" s="210" t="s">
        <v>375</v>
      </c>
      <c r="AD816" s="210"/>
      <c r="AE816" s="210"/>
      <c r="AF816" s="210"/>
      <c r="AG816" s="210"/>
      <c r="AH816" s="211">
        <v>1</v>
      </c>
      <c r="AI816" s="212"/>
      <c r="AJ816" s="212"/>
      <c r="AK816" s="212"/>
      <c r="AL816" s="213">
        <v>79</v>
      </c>
      <c r="AM816" s="214"/>
      <c r="AN816" s="214"/>
      <c r="AO816" s="215"/>
      <c r="AP816" s="216" t="s">
        <v>502</v>
      </c>
      <c r="AQ816" s="216"/>
      <c r="AR816" s="216"/>
      <c r="AS816" s="216"/>
      <c r="AT816" s="216"/>
      <c r="AU816" s="216"/>
      <c r="AV816" s="216"/>
      <c r="AW816" s="216"/>
      <c r="AX816" s="216"/>
    </row>
    <row r="817" spans="1:50" ht="30" customHeight="1" hidden="1">
      <c r="A817" s="225">
        <v>2</v>
      </c>
      <c r="B817" s="225">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428</v>
      </c>
      <c r="AQ848" s="220"/>
      <c r="AR848" s="220"/>
      <c r="AS848" s="220"/>
      <c r="AT848" s="220"/>
      <c r="AU848" s="220"/>
      <c r="AV848" s="220"/>
      <c r="AW848" s="220"/>
      <c r="AX848" s="220"/>
    </row>
    <row r="849" spans="1:50" ht="30" customHeight="1">
      <c r="A849" s="225">
        <v>1</v>
      </c>
      <c r="B849" s="225">
        <v>1</v>
      </c>
      <c r="C849" s="221" t="s">
        <v>483</v>
      </c>
      <c r="D849" s="203"/>
      <c r="E849" s="203"/>
      <c r="F849" s="203"/>
      <c r="G849" s="203"/>
      <c r="H849" s="203"/>
      <c r="I849" s="203"/>
      <c r="J849" s="204">
        <v>8010001008711</v>
      </c>
      <c r="K849" s="205"/>
      <c r="L849" s="205"/>
      <c r="M849" s="205"/>
      <c r="N849" s="205"/>
      <c r="O849" s="205"/>
      <c r="P849" s="222" t="s">
        <v>489</v>
      </c>
      <c r="Q849" s="206"/>
      <c r="R849" s="206"/>
      <c r="S849" s="206"/>
      <c r="T849" s="206"/>
      <c r="U849" s="206"/>
      <c r="V849" s="206"/>
      <c r="W849" s="206"/>
      <c r="X849" s="206"/>
      <c r="Y849" s="207">
        <v>0.9</v>
      </c>
      <c r="Z849" s="208"/>
      <c r="AA849" s="208"/>
      <c r="AB849" s="209"/>
      <c r="AC849" s="210" t="s">
        <v>484</v>
      </c>
      <c r="AD849" s="210"/>
      <c r="AE849" s="210"/>
      <c r="AF849" s="210"/>
      <c r="AG849" s="210"/>
      <c r="AH849" s="211" t="s">
        <v>482</v>
      </c>
      <c r="AI849" s="212"/>
      <c r="AJ849" s="212"/>
      <c r="AK849" s="212"/>
      <c r="AL849" s="213" t="s">
        <v>482</v>
      </c>
      <c r="AM849" s="214"/>
      <c r="AN849" s="214"/>
      <c r="AO849" s="215"/>
      <c r="AP849" s="216" t="s">
        <v>482</v>
      </c>
      <c r="AQ849" s="216"/>
      <c r="AR849" s="216"/>
      <c r="AS849" s="216"/>
      <c r="AT849" s="216"/>
      <c r="AU849" s="216"/>
      <c r="AV849" s="216"/>
      <c r="AW849" s="216"/>
      <c r="AX849" s="216"/>
    </row>
    <row r="850" spans="1:50" ht="30" customHeight="1">
      <c r="A850" s="225">
        <v>2</v>
      </c>
      <c r="B850" s="225">
        <v>1</v>
      </c>
      <c r="C850" s="221" t="s">
        <v>485</v>
      </c>
      <c r="D850" s="203"/>
      <c r="E850" s="203"/>
      <c r="F850" s="203"/>
      <c r="G850" s="203"/>
      <c r="H850" s="203"/>
      <c r="I850" s="203"/>
      <c r="J850" s="204">
        <v>3010401105823</v>
      </c>
      <c r="K850" s="205"/>
      <c r="L850" s="205"/>
      <c r="M850" s="205"/>
      <c r="N850" s="205"/>
      <c r="O850" s="205"/>
      <c r="P850" s="222" t="s">
        <v>490</v>
      </c>
      <c r="Q850" s="206"/>
      <c r="R850" s="206"/>
      <c r="S850" s="206"/>
      <c r="T850" s="206"/>
      <c r="U850" s="206"/>
      <c r="V850" s="206"/>
      <c r="W850" s="206"/>
      <c r="X850" s="206"/>
      <c r="Y850" s="207">
        <v>0.9</v>
      </c>
      <c r="Z850" s="208"/>
      <c r="AA850" s="208"/>
      <c r="AB850" s="209"/>
      <c r="AC850" s="210" t="s">
        <v>484</v>
      </c>
      <c r="AD850" s="210"/>
      <c r="AE850" s="210"/>
      <c r="AF850" s="210"/>
      <c r="AG850" s="210"/>
      <c r="AH850" s="211" t="s">
        <v>482</v>
      </c>
      <c r="AI850" s="212"/>
      <c r="AJ850" s="212"/>
      <c r="AK850" s="212"/>
      <c r="AL850" s="213" t="s">
        <v>482</v>
      </c>
      <c r="AM850" s="214"/>
      <c r="AN850" s="214"/>
      <c r="AO850" s="215"/>
      <c r="AP850" s="216" t="s">
        <v>482</v>
      </c>
      <c r="AQ850" s="216"/>
      <c r="AR850" s="216"/>
      <c r="AS850" s="216"/>
      <c r="AT850" s="216"/>
      <c r="AU850" s="216"/>
      <c r="AV850" s="216"/>
      <c r="AW850" s="216"/>
      <c r="AX850" s="216"/>
    </row>
    <row r="851" spans="1:50" ht="50.25" customHeight="1">
      <c r="A851" s="225">
        <v>3</v>
      </c>
      <c r="B851" s="225">
        <v>1</v>
      </c>
      <c r="C851" s="221" t="s">
        <v>486</v>
      </c>
      <c r="D851" s="203"/>
      <c r="E851" s="203"/>
      <c r="F851" s="203"/>
      <c r="G851" s="203"/>
      <c r="H851" s="203"/>
      <c r="I851" s="203"/>
      <c r="J851" s="204">
        <v>4010501033329</v>
      </c>
      <c r="K851" s="205"/>
      <c r="L851" s="205"/>
      <c r="M851" s="205"/>
      <c r="N851" s="205"/>
      <c r="O851" s="205"/>
      <c r="P851" s="222" t="s">
        <v>487</v>
      </c>
      <c r="Q851" s="206"/>
      <c r="R851" s="206"/>
      <c r="S851" s="206"/>
      <c r="T851" s="206"/>
      <c r="U851" s="206"/>
      <c r="V851" s="206"/>
      <c r="W851" s="206"/>
      <c r="X851" s="206"/>
      <c r="Y851" s="207">
        <v>0.3</v>
      </c>
      <c r="Z851" s="208"/>
      <c r="AA851" s="208"/>
      <c r="AB851" s="209"/>
      <c r="AC851" s="210" t="s">
        <v>484</v>
      </c>
      <c r="AD851" s="210"/>
      <c r="AE851" s="210"/>
      <c r="AF851" s="210"/>
      <c r="AG851" s="210"/>
      <c r="AH851" s="211" t="s">
        <v>482</v>
      </c>
      <c r="AI851" s="212"/>
      <c r="AJ851" s="212"/>
      <c r="AK851" s="212"/>
      <c r="AL851" s="213" t="s">
        <v>482</v>
      </c>
      <c r="AM851" s="214"/>
      <c r="AN851" s="214"/>
      <c r="AO851" s="215"/>
      <c r="AP851" s="216" t="s">
        <v>482</v>
      </c>
      <c r="AQ851" s="216"/>
      <c r="AR851" s="216"/>
      <c r="AS851" s="216"/>
      <c r="AT851" s="216"/>
      <c r="AU851" s="216"/>
      <c r="AV851" s="216"/>
      <c r="AW851" s="216"/>
      <c r="AX851" s="216"/>
    </row>
    <row r="852" spans="1:50" ht="30" customHeight="1">
      <c r="A852" s="225">
        <v>4</v>
      </c>
      <c r="B852" s="225">
        <v>1</v>
      </c>
      <c r="C852" s="221" t="s">
        <v>504</v>
      </c>
      <c r="D852" s="203"/>
      <c r="E852" s="203"/>
      <c r="F852" s="203"/>
      <c r="G852" s="203"/>
      <c r="H852" s="203"/>
      <c r="I852" s="203"/>
      <c r="J852" s="204">
        <v>3010401018249</v>
      </c>
      <c r="K852" s="205"/>
      <c r="L852" s="205"/>
      <c r="M852" s="205"/>
      <c r="N852" s="205"/>
      <c r="O852" s="205"/>
      <c r="P852" s="222" t="s">
        <v>488</v>
      </c>
      <c r="Q852" s="206"/>
      <c r="R852" s="206"/>
      <c r="S852" s="206"/>
      <c r="T852" s="206"/>
      <c r="U852" s="206"/>
      <c r="V852" s="206"/>
      <c r="W852" s="206"/>
      <c r="X852" s="206"/>
      <c r="Y852" s="207">
        <v>0.2</v>
      </c>
      <c r="Z852" s="208"/>
      <c r="AA852" s="208"/>
      <c r="AB852" s="209"/>
      <c r="AC852" s="210" t="s">
        <v>484</v>
      </c>
      <c r="AD852" s="210"/>
      <c r="AE852" s="210"/>
      <c r="AF852" s="210"/>
      <c r="AG852" s="210"/>
      <c r="AH852" s="211" t="s">
        <v>482</v>
      </c>
      <c r="AI852" s="212"/>
      <c r="AJ852" s="212"/>
      <c r="AK852" s="212"/>
      <c r="AL852" s="213" t="s">
        <v>482</v>
      </c>
      <c r="AM852" s="214"/>
      <c r="AN852" s="214"/>
      <c r="AO852" s="215"/>
      <c r="AP852" s="216" t="s">
        <v>482</v>
      </c>
      <c r="AQ852" s="216"/>
      <c r="AR852" s="216"/>
      <c r="AS852" s="216"/>
      <c r="AT852" s="216"/>
      <c r="AU852" s="216"/>
      <c r="AV852" s="216"/>
      <c r="AW852" s="216"/>
      <c r="AX852" s="216"/>
    </row>
    <row r="853" spans="1:50" ht="30" customHeight="1">
      <c r="A853" s="225">
        <v>5</v>
      </c>
      <c r="B853" s="225">
        <v>1</v>
      </c>
      <c r="C853" s="221" t="s">
        <v>491</v>
      </c>
      <c r="D853" s="203"/>
      <c r="E853" s="203"/>
      <c r="F853" s="203"/>
      <c r="G853" s="203"/>
      <c r="H853" s="203"/>
      <c r="I853" s="203"/>
      <c r="J853" s="204">
        <v>8010601029157</v>
      </c>
      <c r="K853" s="205"/>
      <c r="L853" s="205"/>
      <c r="M853" s="205"/>
      <c r="N853" s="205"/>
      <c r="O853" s="205"/>
      <c r="P853" s="222" t="s">
        <v>492</v>
      </c>
      <c r="Q853" s="206"/>
      <c r="R853" s="206"/>
      <c r="S853" s="206"/>
      <c r="T853" s="206"/>
      <c r="U853" s="206"/>
      <c r="V853" s="206"/>
      <c r="W853" s="206"/>
      <c r="X853" s="206"/>
      <c r="Y853" s="207">
        <v>0.2</v>
      </c>
      <c r="Z853" s="208"/>
      <c r="AA853" s="208"/>
      <c r="AB853" s="209"/>
      <c r="AC853" s="210" t="s">
        <v>493</v>
      </c>
      <c r="AD853" s="210"/>
      <c r="AE853" s="210"/>
      <c r="AF853" s="210"/>
      <c r="AG853" s="210"/>
      <c r="AH853" s="211" t="s">
        <v>482</v>
      </c>
      <c r="AI853" s="212"/>
      <c r="AJ853" s="212"/>
      <c r="AK853" s="212"/>
      <c r="AL853" s="213" t="s">
        <v>482</v>
      </c>
      <c r="AM853" s="214"/>
      <c r="AN853" s="214"/>
      <c r="AO853" s="215"/>
      <c r="AP853" s="216" t="s">
        <v>482</v>
      </c>
      <c r="AQ853" s="216"/>
      <c r="AR853" s="216"/>
      <c r="AS853" s="216"/>
      <c r="AT853" s="216"/>
      <c r="AU853" s="216"/>
      <c r="AV853" s="216"/>
      <c r="AW853" s="216"/>
      <c r="AX853" s="216"/>
    </row>
    <row r="854" spans="1:50" ht="45" customHeight="1">
      <c r="A854" s="225">
        <v>6</v>
      </c>
      <c r="B854" s="225">
        <v>1</v>
      </c>
      <c r="C854" s="221" t="s">
        <v>496</v>
      </c>
      <c r="D854" s="203"/>
      <c r="E854" s="203"/>
      <c r="F854" s="203"/>
      <c r="G854" s="203"/>
      <c r="H854" s="203"/>
      <c r="I854" s="203"/>
      <c r="J854" s="204">
        <v>7010001052628</v>
      </c>
      <c r="K854" s="205"/>
      <c r="L854" s="205"/>
      <c r="M854" s="205"/>
      <c r="N854" s="205"/>
      <c r="O854" s="205"/>
      <c r="P854" s="222" t="s">
        <v>494</v>
      </c>
      <c r="Q854" s="206"/>
      <c r="R854" s="206"/>
      <c r="S854" s="206"/>
      <c r="T854" s="206"/>
      <c r="U854" s="206"/>
      <c r="V854" s="206"/>
      <c r="W854" s="206"/>
      <c r="X854" s="206"/>
      <c r="Y854" s="207">
        <v>0.2</v>
      </c>
      <c r="Z854" s="208"/>
      <c r="AA854" s="208"/>
      <c r="AB854" s="209"/>
      <c r="AC854" s="210" t="s">
        <v>484</v>
      </c>
      <c r="AD854" s="210"/>
      <c r="AE854" s="210"/>
      <c r="AF854" s="210"/>
      <c r="AG854" s="210"/>
      <c r="AH854" s="211" t="s">
        <v>482</v>
      </c>
      <c r="AI854" s="212"/>
      <c r="AJ854" s="212"/>
      <c r="AK854" s="212"/>
      <c r="AL854" s="213" t="s">
        <v>482</v>
      </c>
      <c r="AM854" s="214"/>
      <c r="AN854" s="214"/>
      <c r="AO854" s="215"/>
      <c r="AP854" s="216" t="s">
        <v>482</v>
      </c>
      <c r="AQ854" s="216"/>
      <c r="AR854" s="216"/>
      <c r="AS854" s="216"/>
      <c r="AT854" s="216"/>
      <c r="AU854" s="216"/>
      <c r="AV854" s="216"/>
      <c r="AW854" s="216"/>
      <c r="AX854" s="216"/>
    </row>
    <row r="855" spans="1:50" ht="46.5" customHeight="1">
      <c r="A855" s="225">
        <v>7</v>
      </c>
      <c r="B855" s="225">
        <v>1</v>
      </c>
      <c r="C855" s="221" t="s">
        <v>496</v>
      </c>
      <c r="D855" s="203"/>
      <c r="E855" s="203"/>
      <c r="F855" s="203"/>
      <c r="G855" s="203"/>
      <c r="H855" s="203"/>
      <c r="I855" s="203"/>
      <c r="J855" s="204">
        <v>7010001052628</v>
      </c>
      <c r="K855" s="205"/>
      <c r="L855" s="205"/>
      <c r="M855" s="205"/>
      <c r="N855" s="205"/>
      <c r="O855" s="205"/>
      <c r="P855" s="222" t="s">
        <v>495</v>
      </c>
      <c r="Q855" s="206"/>
      <c r="R855" s="206"/>
      <c r="S855" s="206"/>
      <c r="T855" s="206"/>
      <c r="U855" s="206"/>
      <c r="V855" s="206"/>
      <c r="W855" s="206"/>
      <c r="X855" s="206"/>
      <c r="Y855" s="207">
        <v>0.2</v>
      </c>
      <c r="Z855" s="208"/>
      <c r="AA855" s="208"/>
      <c r="AB855" s="209"/>
      <c r="AC855" s="210" t="s">
        <v>484</v>
      </c>
      <c r="AD855" s="210"/>
      <c r="AE855" s="210"/>
      <c r="AF855" s="210"/>
      <c r="AG855" s="210"/>
      <c r="AH855" s="211" t="s">
        <v>482</v>
      </c>
      <c r="AI855" s="212"/>
      <c r="AJ855" s="212"/>
      <c r="AK855" s="212"/>
      <c r="AL855" s="213" t="s">
        <v>482</v>
      </c>
      <c r="AM855" s="214"/>
      <c r="AN855" s="214"/>
      <c r="AO855" s="215"/>
      <c r="AP855" s="216" t="s">
        <v>482</v>
      </c>
      <c r="AQ855" s="216"/>
      <c r="AR855" s="216"/>
      <c r="AS855" s="216"/>
      <c r="AT855" s="216"/>
      <c r="AU855" s="216"/>
      <c r="AV855" s="216"/>
      <c r="AW855" s="216"/>
      <c r="AX855" s="216"/>
    </row>
    <row r="856" spans="1:50" ht="30" customHeight="1">
      <c r="A856" s="225">
        <v>8</v>
      </c>
      <c r="B856" s="225">
        <v>1</v>
      </c>
      <c r="C856" s="221" t="s">
        <v>497</v>
      </c>
      <c r="D856" s="203"/>
      <c r="E856" s="203"/>
      <c r="F856" s="203"/>
      <c r="G856" s="203"/>
      <c r="H856" s="203"/>
      <c r="I856" s="203"/>
      <c r="J856" s="204">
        <v>3480001004057</v>
      </c>
      <c r="K856" s="205"/>
      <c r="L856" s="205"/>
      <c r="M856" s="205"/>
      <c r="N856" s="205"/>
      <c r="O856" s="205"/>
      <c r="P856" s="222" t="s">
        <v>498</v>
      </c>
      <c r="Q856" s="206"/>
      <c r="R856" s="206"/>
      <c r="S856" s="206"/>
      <c r="T856" s="206"/>
      <c r="U856" s="206"/>
      <c r="V856" s="206"/>
      <c r="W856" s="206"/>
      <c r="X856" s="206"/>
      <c r="Y856" s="207">
        <v>0.1</v>
      </c>
      <c r="Z856" s="208"/>
      <c r="AA856" s="208"/>
      <c r="AB856" s="209"/>
      <c r="AC856" s="210" t="s">
        <v>484</v>
      </c>
      <c r="AD856" s="210"/>
      <c r="AE856" s="210"/>
      <c r="AF856" s="210"/>
      <c r="AG856" s="210"/>
      <c r="AH856" s="211" t="s">
        <v>482</v>
      </c>
      <c r="AI856" s="212"/>
      <c r="AJ856" s="212"/>
      <c r="AK856" s="212"/>
      <c r="AL856" s="213" t="s">
        <v>482</v>
      </c>
      <c r="AM856" s="214"/>
      <c r="AN856" s="214"/>
      <c r="AO856" s="215"/>
      <c r="AP856" s="216" t="s">
        <v>482</v>
      </c>
      <c r="AQ856" s="216"/>
      <c r="AR856" s="216"/>
      <c r="AS856" s="216"/>
      <c r="AT856" s="216"/>
      <c r="AU856" s="216"/>
      <c r="AV856" s="216"/>
      <c r="AW856" s="216"/>
      <c r="AX856" s="216"/>
    </row>
    <row r="857" spans="1:50" ht="30" customHeight="1">
      <c r="A857" s="225">
        <v>9</v>
      </c>
      <c r="B857" s="225">
        <v>1</v>
      </c>
      <c r="C857" s="221" t="s">
        <v>503</v>
      </c>
      <c r="D857" s="203"/>
      <c r="E857" s="203"/>
      <c r="F857" s="203"/>
      <c r="G857" s="203"/>
      <c r="H857" s="203"/>
      <c r="I857" s="203"/>
      <c r="J857" s="204">
        <v>9010001027784</v>
      </c>
      <c r="K857" s="205"/>
      <c r="L857" s="205"/>
      <c r="M857" s="205"/>
      <c r="N857" s="205"/>
      <c r="O857" s="205"/>
      <c r="P857" s="222" t="s">
        <v>499</v>
      </c>
      <c r="Q857" s="206"/>
      <c r="R857" s="206"/>
      <c r="S857" s="206"/>
      <c r="T857" s="206"/>
      <c r="U857" s="206"/>
      <c r="V857" s="206"/>
      <c r="W857" s="206"/>
      <c r="X857" s="206"/>
      <c r="Y857" s="207" t="s">
        <v>482</v>
      </c>
      <c r="Z857" s="208"/>
      <c r="AA857" s="208"/>
      <c r="AB857" s="209"/>
      <c r="AC857" s="210" t="s">
        <v>484</v>
      </c>
      <c r="AD857" s="210"/>
      <c r="AE857" s="210"/>
      <c r="AF857" s="210"/>
      <c r="AG857" s="210"/>
      <c r="AH857" s="211" t="s">
        <v>482</v>
      </c>
      <c r="AI857" s="212"/>
      <c r="AJ857" s="212"/>
      <c r="AK857" s="212"/>
      <c r="AL857" s="213" t="s">
        <v>482</v>
      </c>
      <c r="AM857" s="214"/>
      <c r="AN857" s="214"/>
      <c r="AO857" s="215"/>
      <c r="AP857" s="216" t="s">
        <v>482</v>
      </c>
      <c r="AQ857" s="216"/>
      <c r="AR857" s="216"/>
      <c r="AS857" s="216"/>
      <c r="AT857" s="216"/>
      <c r="AU857" s="216"/>
      <c r="AV857" s="216"/>
      <c r="AW857" s="216"/>
      <c r="AX857" s="216"/>
    </row>
    <row r="858" spans="1:50" ht="42" customHeight="1">
      <c r="A858" s="225">
        <v>10</v>
      </c>
      <c r="B858" s="225">
        <v>1</v>
      </c>
      <c r="C858" s="221" t="s">
        <v>486</v>
      </c>
      <c r="D858" s="203"/>
      <c r="E858" s="203"/>
      <c r="F858" s="203"/>
      <c r="G858" s="203"/>
      <c r="H858" s="203"/>
      <c r="I858" s="203"/>
      <c r="J858" s="204">
        <v>4010501033329</v>
      </c>
      <c r="K858" s="205"/>
      <c r="L858" s="205"/>
      <c r="M858" s="205"/>
      <c r="N858" s="205"/>
      <c r="O858" s="205"/>
      <c r="P858" s="222" t="s">
        <v>500</v>
      </c>
      <c r="Q858" s="206"/>
      <c r="R858" s="206"/>
      <c r="S858" s="206"/>
      <c r="T858" s="206"/>
      <c r="U858" s="206"/>
      <c r="V858" s="206"/>
      <c r="W858" s="206"/>
      <c r="X858" s="206"/>
      <c r="Y858" s="207" t="s">
        <v>482</v>
      </c>
      <c r="Z858" s="208"/>
      <c r="AA858" s="208"/>
      <c r="AB858" s="209"/>
      <c r="AC858" s="210" t="s">
        <v>484</v>
      </c>
      <c r="AD858" s="210"/>
      <c r="AE858" s="210"/>
      <c r="AF858" s="210"/>
      <c r="AG858" s="210"/>
      <c r="AH858" s="211" t="s">
        <v>482</v>
      </c>
      <c r="AI858" s="212"/>
      <c r="AJ858" s="212"/>
      <c r="AK858" s="212"/>
      <c r="AL858" s="213" t="s">
        <v>482</v>
      </c>
      <c r="AM858" s="214"/>
      <c r="AN858" s="214"/>
      <c r="AO858" s="215"/>
      <c r="AP858" s="216" t="s">
        <v>482</v>
      </c>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428</v>
      </c>
      <c r="AQ881" s="220"/>
      <c r="AR881" s="220"/>
      <c r="AS881" s="220"/>
      <c r="AT881" s="220"/>
      <c r="AU881" s="220"/>
      <c r="AV881" s="220"/>
      <c r="AW881" s="220"/>
      <c r="AX881" s="220"/>
    </row>
    <row r="882" spans="1:50" ht="30" customHeight="1">
      <c r="A882" s="225">
        <v>1</v>
      </c>
      <c r="B882" s="225">
        <v>1</v>
      </c>
      <c r="C882" s="221" t="s">
        <v>462</v>
      </c>
      <c r="D882" s="203"/>
      <c r="E882" s="203"/>
      <c r="F882" s="203"/>
      <c r="G882" s="203"/>
      <c r="H882" s="203"/>
      <c r="I882" s="203"/>
      <c r="J882" s="204" t="s">
        <v>449</v>
      </c>
      <c r="K882" s="205"/>
      <c r="L882" s="205"/>
      <c r="M882" s="205"/>
      <c r="N882" s="205"/>
      <c r="O882" s="205"/>
      <c r="P882" s="222" t="s">
        <v>473</v>
      </c>
      <c r="Q882" s="206"/>
      <c r="R882" s="206"/>
      <c r="S882" s="206"/>
      <c r="T882" s="206"/>
      <c r="U882" s="206"/>
      <c r="V882" s="206"/>
      <c r="W882" s="206"/>
      <c r="X882" s="206"/>
      <c r="Y882" s="207">
        <v>1.4</v>
      </c>
      <c r="Z882" s="208"/>
      <c r="AA882" s="208"/>
      <c r="AB882" s="209"/>
      <c r="AC882" s="210" t="s">
        <v>448</v>
      </c>
      <c r="AD882" s="210"/>
      <c r="AE882" s="210"/>
      <c r="AF882" s="210"/>
      <c r="AG882" s="210"/>
      <c r="AH882" s="211" t="s">
        <v>449</v>
      </c>
      <c r="AI882" s="212"/>
      <c r="AJ882" s="212"/>
      <c r="AK882" s="212"/>
      <c r="AL882" s="211" t="s">
        <v>449</v>
      </c>
      <c r="AM882" s="212"/>
      <c r="AN882" s="212"/>
      <c r="AO882" s="212"/>
      <c r="AP882" s="216" t="s">
        <v>449</v>
      </c>
      <c r="AQ882" s="216"/>
      <c r="AR882" s="216"/>
      <c r="AS882" s="216"/>
      <c r="AT882" s="216"/>
      <c r="AU882" s="216"/>
      <c r="AV882" s="216"/>
      <c r="AW882" s="216"/>
      <c r="AX882" s="216"/>
    </row>
    <row r="883" spans="1:50" ht="30" customHeight="1">
      <c r="A883" s="225">
        <v>2</v>
      </c>
      <c r="B883" s="225">
        <v>1</v>
      </c>
      <c r="C883" s="221" t="s">
        <v>463</v>
      </c>
      <c r="D883" s="203"/>
      <c r="E883" s="203"/>
      <c r="F883" s="203"/>
      <c r="G883" s="203"/>
      <c r="H883" s="203"/>
      <c r="I883" s="203"/>
      <c r="J883" s="204" t="s">
        <v>449</v>
      </c>
      <c r="K883" s="205"/>
      <c r="L883" s="205"/>
      <c r="M883" s="205"/>
      <c r="N883" s="205"/>
      <c r="O883" s="205"/>
      <c r="P883" s="222" t="s">
        <v>472</v>
      </c>
      <c r="Q883" s="206"/>
      <c r="R883" s="206"/>
      <c r="S883" s="206"/>
      <c r="T883" s="206"/>
      <c r="U883" s="206"/>
      <c r="V883" s="206"/>
      <c r="W883" s="206"/>
      <c r="X883" s="206"/>
      <c r="Y883" s="207">
        <v>0.9</v>
      </c>
      <c r="Z883" s="208"/>
      <c r="AA883" s="208"/>
      <c r="AB883" s="209"/>
      <c r="AC883" s="210" t="s">
        <v>448</v>
      </c>
      <c r="AD883" s="210"/>
      <c r="AE883" s="210"/>
      <c r="AF883" s="210"/>
      <c r="AG883" s="210"/>
      <c r="AH883" s="211" t="s">
        <v>449</v>
      </c>
      <c r="AI883" s="212"/>
      <c r="AJ883" s="212"/>
      <c r="AK883" s="212"/>
      <c r="AL883" s="211" t="s">
        <v>449</v>
      </c>
      <c r="AM883" s="212"/>
      <c r="AN883" s="212"/>
      <c r="AO883" s="212"/>
      <c r="AP883" s="216" t="s">
        <v>449</v>
      </c>
      <c r="AQ883" s="216"/>
      <c r="AR883" s="216"/>
      <c r="AS883" s="216"/>
      <c r="AT883" s="216"/>
      <c r="AU883" s="216"/>
      <c r="AV883" s="216"/>
      <c r="AW883" s="216"/>
      <c r="AX883" s="216"/>
    </row>
    <row r="884" spans="1:50" ht="30" customHeight="1">
      <c r="A884" s="225">
        <v>3</v>
      </c>
      <c r="B884" s="225">
        <v>1</v>
      </c>
      <c r="C884" s="221" t="s">
        <v>464</v>
      </c>
      <c r="D884" s="203"/>
      <c r="E884" s="203"/>
      <c r="F884" s="203"/>
      <c r="G884" s="203"/>
      <c r="H884" s="203"/>
      <c r="I884" s="203"/>
      <c r="J884" s="204" t="s">
        <v>449</v>
      </c>
      <c r="K884" s="205"/>
      <c r="L884" s="205"/>
      <c r="M884" s="205"/>
      <c r="N884" s="205"/>
      <c r="O884" s="205"/>
      <c r="P884" s="222" t="s">
        <v>473</v>
      </c>
      <c r="Q884" s="206"/>
      <c r="R884" s="206"/>
      <c r="S884" s="206"/>
      <c r="T884" s="206"/>
      <c r="U884" s="206"/>
      <c r="V884" s="206"/>
      <c r="W884" s="206"/>
      <c r="X884" s="206"/>
      <c r="Y884" s="207">
        <v>0.8</v>
      </c>
      <c r="Z884" s="208"/>
      <c r="AA884" s="208"/>
      <c r="AB884" s="209"/>
      <c r="AC884" s="210" t="s">
        <v>448</v>
      </c>
      <c r="AD884" s="210"/>
      <c r="AE884" s="210"/>
      <c r="AF884" s="210"/>
      <c r="AG884" s="210"/>
      <c r="AH884" s="211" t="s">
        <v>449</v>
      </c>
      <c r="AI884" s="212"/>
      <c r="AJ884" s="212"/>
      <c r="AK884" s="212"/>
      <c r="AL884" s="211" t="s">
        <v>449</v>
      </c>
      <c r="AM884" s="212"/>
      <c r="AN884" s="212"/>
      <c r="AO884" s="212"/>
      <c r="AP884" s="216" t="s">
        <v>449</v>
      </c>
      <c r="AQ884" s="216"/>
      <c r="AR884" s="216"/>
      <c r="AS884" s="216"/>
      <c r="AT884" s="216"/>
      <c r="AU884" s="216"/>
      <c r="AV884" s="216"/>
      <c r="AW884" s="216"/>
      <c r="AX884" s="216"/>
    </row>
    <row r="885" spans="1:50" ht="30" customHeight="1">
      <c r="A885" s="225">
        <v>4</v>
      </c>
      <c r="B885" s="225">
        <v>1</v>
      </c>
      <c r="C885" s="221" t="s">
        <v>465</v>
      </c>
      <c r="D885" s="203"/>
      <c r="E885" s="203"/>
      <c r="F885" s="203"/>
      <c r="G885" s="203"/>
      <c r="H885" s="203"/>
      <c r="I885" s="203"/>
      <c r="J885" s="204" t="s">
        <v>449</v>
      </c>
      <c r="K885" s="205"/>
      <c r="L885" s="205"/>
      <c r="M885" s="205"/>
      <c r="N885" s="205"/>
      <c r="O885" s="205"/>
      <c r="P885" s="222" t="s">
        <v>472</v>
      </c>
      <c r="Q885" s="206"/>
      <c r="R885" s="206"/>
      <c r="S885" s="206"/>
      <c r="T885" s="206"/>
      <c r="U885" s="206"/>
      <c r="V885" s="206"/>
      <c r="W885" s="206"/>
      <c r="X885" s="206"/>
      <c r="Y885" s="207">
        <v>0.6</v>
      </c>
      <c r="Z885" s="208"/>
      <c r="AA885" s="208"/>
      <c r="AB885" s="209"/>
      <c r="AC885" s="210" t="s">
        <v>448</v>
      </c>
      <c r="AD885" s="210"/>
      <c r="AE885" s="210"/>
      <c r="AF885" s="210"/>
      <c r="AG885" s="210"/>
      <c r="AH885" s="211" t="s">
        <v>449</v>
      </c>
      <c r="AI885" s="212"/>
      <c r="AJ885" s="212"/>
      <c r="AK885" s="212"/>
      <c r="AL885" s="211" t="s">
        <v>449</v>
      </c>
      <c r="AM885" s="212"/>
      <c r="AN885" s="212"/>
      <c r="AO885" s="212"/>
      <c r="AP885" s="216" t="s">
        <v>449</v>
      </c>
      <c r="AQ885" s="216"/>
      <c r="AR885" s="216"/>
      <c r="AS885" s="216"/>
      <c r="AT885" s="216"/>
      <c r="AU885" s="216"/>
      <c r="AV885" s="216"/>
      <c r="AW885" s="216"/>
      <c r="AX885" s="216"/>
    </row>
    <row r="886" spans="1:50" ht="30" customHeight="1">
      <c r="A886" s="225">
        <v>5</v>
      </c>
      <c r="B886" s="225">
        <v>1</v>
      </c>
      <c r="C886" s="221" t="s">
        <v>466</v>
      </c>
      <c r="D886" s="203"/>
      <c r="E886" s="203"/>
      <c r="F886" s="203"/>
      <c r="G886" s="203"/>
      <c r="H886" s="203"/>
      <c r="I886" s="203"/>
      <c r="J886" s="204" t="s">
        <v>449</v>
      </c>
      <c r="K886" s="205"/>
      <c r="L886" s="205"/>
      <c r="M886" s="205"/>
      <c r="N886" s="205"/>
      <c r="O886" s="205"/>
      <c r="P886" s="222" t="s">
        <v>472</v>
      </c>
      <c r="Q886" s="206"/>
      <c r="R886" s="206"/>
      <c r="S886" s="206"/>
      <c r="T886" s="206"/>
      <c r="U886" s="206"/>
      <c r="V886" s="206"/>
      <c r="W886" s="206"/>
      <c r="X886" s="206"/>
      <c r="Y886" s="207">
        <v>0.6</v>
      </c>
      <c r="Z886" s="208"/>
      <c r="AA886" s="208"/>
      <c r="AB886" s="209"/>
      <c r="AC886" s="210" t="s">
        <v>448</v>
      </c>
      <c r="AD886" s="210"/>
      <c r="AE886" s="210"/>
      <c r="AF886" s="210"/>
      <c r="AG886" s="210"/>
      <c r="AH886" s="211" t="s">
        <v>449</v>
      </c>
      <c r="AI886" s="212"/>
      <c r="AJ886" s="212"/>
      <c r="AK886" s="212"/>
      <c r="AL886" s="211" t="s">
        <v>449</v>
      </c>
      <c r="AM886" s="212"/>
      <c r="AN886" s="212"/>
      <c r="AO886" s="212"/>
      <c r="AP886" s="216" t="s">
        <v>449</v>
      </c>
      <c r="AQ886" s="216"/>
      <c r="AR886" s="216"/>
      <c r="AS886" s="216"/>
      <c r="AT886" s="216"/>
      <c r="AU886" s="216"/>
      <c r="AV886" s="216"/>
      <c r="AW886" s="216"/>
      <c r="AX886" s="216"/>
    </row>
    <row r="887" spans="1:50" ht="30" customHeight="1">
      <c r="A887" s="225">
        <v>6</v>
      </c>
      <c r="B887" s="225">
        <v>1</v>
      </c>
      <c r="C887" s="221" t="s">
        <v>467</v>
      </c>
      <c r="D887" s="203"/>
      <c r="E887" s="203"/>
      <c r="F887" s="203"/>
      <c r="G887" s="203"/>
      <c r="H887" s="203"/>
      <c r="I887" s="203"/>
      <c r="J887" s="204" t="s">
        <v>449</v>
      </c>
      <c r="K887" s="205"/>
      <c r="L887" s="205"/>
      <c r="M887" s="205"/>
      <c r="N887" s="205"/>
      <c r="O887" s="205"/>
      <c r="P887" s="222" t="s">
        <v>472</v>
      </c>
      <c r="Q887" s="206"/>
      <c r="R887" s="206"/>
      <c r="S887" s="206"/>
      <c r="T887" s="206"/>
      <c r="U887" s="206"/>
      <c r="V887" s="206"/>
      <c r="W887" s="206"/>
      <c r="X887" s="206"/>
      <c r="Y887" s="207">
        <v>0.5</v>
      </c>
      <c r="Z887" s="208"/>
      <c r="AA887" s="208"/>
      <c r="AB887" s="209"/>
      <c r="AC887" s="210" t="s">
        <v>448</v>
      </c>
      <c r="AD887" s="210"/>
      <c r="AE887" s="210"/>
      <c r="AF887" s="210"/>
      <c r="AG887" s="210"/>
      <c r="AH887" s="211" t="s">
        <v>449</v>
      </c>
      <c r="AI887" s="212"/>
      <c r="AJ887" s="212"/>
      <c r="AK887" s="212"/>
      <c r="AL887" s="211" t="s">
        <v>449</v>
      </c>
      <c r="AM887" s="212"/>
      <c r="AN887" s="212"/>
      <c r="AO887" s="212"/>
      <c r="AP887" s="216" t="s">
        <v>449</v>
      </c>
      <c r="AQ887" s="216"/>
      <c r="AR887" s="216"/>
      <c r="AS887" s="216"/>
      <c r="AT887" s="216"/>
      <c r="AU887" s="216"/>
      <c r="AV887" s="216"/>
      <c r="AW887" s="216"/>
      <c r="AX887" s="216"/>
    </row>
    <row r="888" spans="1:50" ht="30" customHeight="1">
      <c r="A888" s="225">
        <v>7</v>
      </c>
      <c r="B888" s="225">
        <v>1</v>
      </c>
      <c r="C888" s="221" t="s">
        <v>468</v>
      </c>
      <c r="D888" s="203"/>
      <c r="E888" s="203"/>
      <c r="F888" s="203"/>
      <c r="G888" s="203"/>
      <c r="H888" s="203"/>
      <c r="I888" s="203"/>
      <c r="J888" s="204" t="s">
        <v>449</v>
      </c>
      <c r="K888" s="205"/>
      <c r="L888" s="205"/>
      <c r="M888" s="205"/>
      <c r="N888" s="205"/>
      <c r="O888" s="205"/>
      <c r="P888" s="222" t="s">
        <v>472</v>
      </c>
      <c r="Q888" s="206"/>
      <c r="R888" s="206"/>
      <c r="S888" s="206"/>
      <c r="T888" s="206"/>
      <c r="U888" s="206"/>
      <c r="V888" s="206"/>
      <c r="W888" s="206"/>
      <c r="X888" s="206"/>
      <c r="Y888" s="207">
        <v>0.5</v>
      </c>
      <c r="Z888" s="208"/>
      <c r="AA888" s="208"/>
      <c r="AB888" s="209"/>
      <c r="AC888" s="210" t="s">
        <v>448</v>
      </c>
      <c r="AD888" s="210"/>
      <c r="AE888" s="210"/>
      <c r="AF888" s="210"/>
      <c r="AG888" s="210"/>
      <c r="AH888" s="211" t="s">
        <v>449</v>
      </c>
      <c r="AI888" s="212"/>
      <c r="AJ888" s="212"/>
      <c r="AK888" s="212"/>
      <c r="AL888" s="211" t="s">
        <v>449</v>
      </c>
      <c r="AM888" s="212"/>
      <c r="AN888" s="212"/>
      <c r="AO888" s="212"/>
      <c r="AP888" s="216" t="s">
        <v>449</v>
      </c>
      <c r="AQ888" s="216"/>
      <c r="AR888" s="216"/>
      <c r="AS888" s="216"/>
      <c r="AT888" s="216"/>
      <c r="AU888" s="216"/>
      <c r="AV888" s="216"/>
      <c r="AW888" s="216"/>
      <c r="AX888" s="216"/>
    </row>
    <row r="889" spans="1:50" ht="30" customHeight="1">
      <c r="A889" s="225">
        <v>8</v>
      </c>
      <c r="B889" s="225">
        <v>1</v>
      </c>
      <c r="C889" s="221" t="s">
        <v>469</v>
      </c>
      <c r="D889" s="203"/>
      <c r="E889" s="203"/>
      <c r="F889" s="203"/>
      <c r="G889" s="203"/>
      <c r="H889" s="203"/>
      <c r="I889" s="203"/>
      <c r="J889" s="204" t="s">
        <v>449</v>
      </c>
      <c r="K889" s="205"/>
      <c r="L889" s="205"/>
      <c r="M889" s="205"/>
      <c r="N889" s="205"/>
      <c r="O889" s="205"/>
      <c r="P889" s="222" t="s">
        <v>472</v>
      </c>
      <c r="Q889" s="206"/>
      <c r="R889" s="206"/>
      <c r="S889" s="206"/>
      <c r="T889" s="206"/>
      <c r="U889" s="206"/>
      <c r="V889" s="206"/>
      <c r="W889" s="206"/>
      <c r="X889" s="206"/>
      <c r="Y889" s="207">
        <v>0.5</v>
      </c>
      <c r="Z889" s="208"/>
      <c r="AA889" s="208"/>
      <c r="AB889" s="209"/>
      <c r="AC889" s="210" t="s">
        <v>448</v>
      </c>
      <c r="AD889" s="210"/>
      <c r="AE889" s="210"/>
      <c r="AF889" s="210"/>
      <c r="AG889" s="210"/>
      <c r="AH889" s="211" t="s">
        <v>449</v>
      </c>
      <c r="AI889" s="212"/>
      <c r="AJ889" s="212"/>
      <c r="AK889" s="212"/>
      <c r="AL889" s="211" t="s">
        <v>449</v>
      </c>
      <c r="AM889" s="212"/>
      <c r="AN889" s="212"/>
      <c r="AO889" s="212"/>
      <c r="AP889" s="216" t="s">
        <v>449</v>
      </c>
      <c r="AQ889" s="216"/>
      <c r="AR889" s="216"/>
      <c r="AS889" s="216"/>
      <c r="AT889" s="216"/>
      <c r="AU889" s="216"/>
      <c r="AV889" s="216"/>
      <c r="AW889" s="216"/>
      <c r="AX889" s="216"/>
    </row>
    <row r="890" spans="1:50" ht="30" customHeight="1">
      <c r="A890" s="225">
        <v>9</v>
      </c>
      <c r="B890" s="225">
        <v>1</v>
      </c>
      <c r="C890" s="221" t="s">
        <v>470</v>
      </c>
      <c r="D890" s="203"/>
      <c r="E890" s="203"/>
      <c r="F890" s="203"/>
      <c r="G890" s="203"/>
      <c r="H890" s="203"/>
      <c r="I890" s="203"/>
      <c r="J890" s="204" t="s">
        <v>449</v>
      </c>
      <c r="K890" s="205"/>
      <c r="L890" s="205"/>
      <c r="M890" s="205"/>
      <c r="N890" s="205"/>
      <c r="O890" s="205"/>
      <c r="P890" s="222" t="s">
        <v>474</v>
      </c>
      <c r="Q890" s="206"/>
      <c r="R890" s="206"/>
      <c r="S890" s="206"/>
      <c r="T890" s="206"/>
      <c r="U890" s="206"/>
      <c r="V890" s="206"/>
      <c r="W890" s="206"/>
      <c r="X890" s="206"/>
      <c r="Y890" s="207">
        <v>0.1</v>
      </c>
      <c r="Z890" s="208"/>
      <c r="AA890" s="208"/>
      <c r="AB890" s="209"/>
      <c r="AC890" s="210" t="s">
        <v>448</v>
      </c>
      <c r="AD890" s="210"/>
      <c r="AE890" s="210"/>
      <c r="AF890" s="210"/>
      <c r="AG890" s="210"/>
      <c r="AH890" s="211" t="s">
        <v>449</v>
      </c>
      <c r="AI890" s="212"/>
      <c r="AJ890" s="212"/>
      <c r="AK890" s="212"/>
      <c r="AL890" s="211" t="s">
        <v>449</v>
      </c>
      <c r="AM890" s="212"/>
      <c r="AN890" s="212"/>
      <c r="AO890" s="212"/>
      <c r="AP890" s="216" t="s">
        <v>449</v>
      </c>
      <c r="AQ890" s="216"/>
      <c r="AR890" s="216"/>
      <c r="AS890" s="216"/>
      <c r="AT890" s="216"/>
      <c r="AU890" s="216"/>
      <c r="AV890" s="216"/>
      <c r="AW890" s="216"/>
      <c r="AX890" s="216"/>
    </row>
    <row r="891" spans="1:50" ht="30" customHeight="1">
      <c r="A891" s="225">
        <v>10</v>
      </c>
      <c r="B891" s="225">
        <v>1</v>
      </c>
      <c r="C891" s="221" t="s">
        <v>471</v>
      </c>
      <c r="D891" s="203"/>
      <c r="E891" s="203"/>
      <c r="F891" s="203"/>
      <c r="G891" s="203"/>
      <c r="H891" s="203"/>
      <c r="I891" s="203"/>
      <c r="J891" s="204" t="s">
        <v>449</v>
      </c>
      <c r="K891" s="205"/>
      <c r="L891" s="205"/>
      <c r="M891" s="205"/>
      <c r="N891" s="205"/>
      <c r="O891" s="205"/>
      <c r="P891" s="222" t="s">
        <v>474</v>
      </c>
      <c r="Q891" s="206"/>
      <c r="R891" s="206"/>
      <c r="S891" s="206"/>
      <c r="T891" s="206"/>
      <c r="U891" s="206"/>
      <c r="V891" s="206"/>
      <c r="W891" s="206"/>
      <c r="X891" s="206"/>
      <c r="Y891" s="207">
        <v>0.1</v>
      </c>
      <c r="Z891" s="208"/>
      <c r="AA891" s="208"/>
      <c r="AB891" s="209"/>
      <c r="AC891" s="210" t="s">
        <v>448</v>
      </c>
      <c r="AD891" s="210"/>
      <c r="AE891" s="210"/>
      <c r="AF891" s="210"/>
      <c r="AG891" s="210"/>
      <c r="AH891" s="211" t="s">
        <v>449</v>
      </c>
      <c r="AI891" s="212"/>
      <c r="AJ891" s="212"/>
      <c r="AK891" s="212"/>
      <c r="AL891" s="211" t="s">
        <v>449</v>
      </c>
      <c r="AM891" s="212"/>
      <c r="AN891" s="212"/>
      <c r="AO891" s="212"/>
      <c r="AP891" s="216" t="s">
        <v>449</v>
      </c>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t="s">
        <v>449</v>
      </c>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t="s">
        <v>449</v>
      </c>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t="s">
        <v>449</v>
      </c>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t="s">
        <v>449</v>
      </c>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t="s">
        <v>449</v>
      </c>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t="s">
        <v>449</v>
      </c>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t="s">
        <v>449</v>
      </c>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t="s">
        <v>449</v>
      </c>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t="s">
        <v>449</v>
      </c>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t="s">
        <v>449</v>
      </c>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t="s">
        <v>449</v>
      </c>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t="s">
        <v>449</v>
      </c>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t="s">
        <v>449</v>
      </c>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t="s">
        <v>449</v>
      </c>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t="s">
        <v>449</v>
      </c>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t="s">
        <v>449</v>
      </c>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t="s">
        <v>449</v>
      </c>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t="s">
        <v>449</v>
      </c>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t="s">
        <v>449</v>
      </c>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t="s">
        <v>449</v>
      </c>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hidden="1">
      <c r="A915" s="225">
        <v>1</v>
      </c>
      <c r="B915" s="225">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hidden="1">
      <c r="A948" s="225">
        <v>1</v>
      </c>
      <c r="B948" s="225">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427</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429</v>
      </c>
      <c r="AQ1080" s="220"/>
      <c r="AR1080" s="220"/>
      <c r="AS1080" s="220"/>
      <c r="AT1080" s="220"/>
      <c r="AU1080" s="220"/>
      <c r="AV1080" s="220"/>
      <c r="AW1080" s="220"/>
      <c r="AX1080" s="220"/>
    </row>
    <row r="1081" spans="1:50" ht="30.75" customHeight="1" hidden="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92:AO911">
    <cfRule type="expression" priority="33" dxfId="5">
      <formula>IF(AND(AL892&gt;=0,RIGHT(TEXT(AL892,"0.#"),1)&lt;&gt;"."),TRUE,FALSE)</formula>
    </cfRule>
    <cfRule type="expression" priority="34" dxfId="4">
      <formula>IF(AND(AL892&gt;=0,RIGHT(TEXT(AL892,"0.#"),1)="."),TRUE,FALSE)</formula>
    </cfRule>
    <cfRule type="expression" priority="35" dxfId="3">
      <formula>IF(AND(AL892&lt;0,RIGHT(TEXT(AL892,"0.#"),1)&lt;&gt;"."),TRUE,FALSE)</formula>
    </cfRule>
    <cfRule type="expression" priority="36" dxfId="2">
      <formula>IF(AND(AL892&lt;0,RIGHT(TEXT(AL892,"0.#"),1)="."),TRUE,FALSE)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87" max="255" man="1"/>
    <brk id="680" max="255" man="1"/>
    <brk id="718" max="255" man="1"/>
    <brk id="757" max="255" man="1"/>
    <brk id="812"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t="s">
        <v>437</v>
      </c>
      <c r="C20" s="13" t="str">
        <f t="shared" si="0"/>
        <v>クールジャパン</v>
      </c>
      <c r="D20" s="13" t="str">
        <f t="shared" si="8"/>
        <v>クールジャパン</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クールジャパン</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クールジャパン</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クールジャパン</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クールジャパン</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クールジャパン</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クールジャパン</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2016-07-01T01:23:43Z</dcterms:created>
  <dcterms:modified xsi:type="dcterms:W3CDTF">2016-07-01T01:26:33Z</dcterms:modified>
  <cp:category/>
  <cp:version/>
  <cp:contentType/>
  <cp:contentStatus/>
</cp:coreProperties>
</file>