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80" activeTab="0"/>
  </bookViews>
  <sheets>
    <sheet name="行政事業レビューシート" sheetId="1" r:id="rId1"/>
    <sheet name="入力規則等" sheetId="2" r:id="rId2"/>
  </sheets>
  <definedNames>
    <definedName name="_xlnm.Print_Area" localSheetId="0">'行政事業レビューシート'!$A$1:$AX$1047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<sst xmlns="http://schemas.openxmlformats.org/spreadsheetml/2006/main" count="2060" uniqueCount="515">
  <si>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</si>
  <si>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</si>
  <si>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</si>
  <si>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</si>
  <si>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</si>
  <si>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</si>
  <si>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</si>
  <si>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</si>
  <si>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</si>
  <si>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</si>
  <si>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</si>
  <si>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</si>
  <si>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</si>
  <si>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</si>
  <si>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</si>
  <si>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</si>
  <si>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</si>
  <si>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</si>
  <si>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</si>
  <si>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</si>
  <si>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</si>
  <si>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</si>
  <si>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</si>
  <si>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</si>
  <si>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</si>
  <si>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</si>
  <si>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</si>
  <si>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</si>
  <si>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</si>
  <si>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</si>
  <si>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</si>
  <si>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</si>
  <si>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</si>
  <si>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</si>
  <si>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</si>
  <si>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</si>
  <si>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</si>
  <si>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</si>
  <si>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</si>
  <si>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</si>
  <si>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</si>
  <si>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</si>
  <si>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</si>
  <si>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</si>
  <si>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</si>
  <si>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</si>
  <si>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</si>
  <si>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</si>
  <si>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</si>
  <si>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</si>
  <si>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</si>
  <si>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</si>
  <si>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</si>
  <si>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</si>
  <si>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</si>
  <si>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</si>
  <si>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</si>
  <si>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</si>
  <si>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</si>
  <si>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</si>
  <si>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</si>
  <si>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</si>
  <si>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</si>
  <si>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</si>
  <si>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</si>
  <si>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</si>
  <si>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</si>
  <si>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</si>
  <si>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</si>
  <si>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</si>
  <si>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</si>
  <si>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</si>
  <si>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</si>
  <si>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</si>
  <si>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</si>
  <si>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</si>
  <si>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</si>
  <si>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</si>
  <si>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</si>
  <si>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</si>
  <si>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</si>
  <si>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</si>
  <si>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</si>
  <si>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</si>
  <si>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</si>
  <si>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</si>
  <si>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</si>
  <si>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</si>
  <si>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</si>
  <si>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</si>
  <si>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</si>
  <si>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</si>
  <si>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</si>
  <si>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</si>
  <si>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</si>
  <si>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</si>
  <si>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</si>
  <si>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</si>
  <si>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</si>
  <si>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</si>
  <si>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</si>
  <si>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</si>
  <si>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</si>
  <si>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</si>
  <si>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</si>
  <si>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</si>
  <si>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</si>
  <si>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</si>
  <si>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</si>
  <si>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</si>
  <si>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</si>
  <si>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</si>
  <si>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</si>
  <si>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</si>
  <si>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</si>
  <si>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</si>
  <si>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</si>
  <si>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</si>
  <si>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</si>
  <si>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</si>
  <si>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</si>
  <si>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</si>
  <si>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</si>
  <si>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</si>
  <si>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</si>
  <si>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</si>
  <si>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</si>
  <si>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</si>
  <si>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</si>
  <si>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</si>
  <si>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</si>
  <si>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</si>
  <si>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</si>
  <si>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</si>
  <si>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</si>
  <si>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</si>
  <si>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</si>
  <si>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</si>
  <si>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</si>
  <si>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</si>
  <si>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</si>
  <si>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</si>
  <si>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</si>
  <si>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</si>
  <si>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</si>
  <si>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</si>
  <si>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</si>
  <si>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</si>
  <si>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</si>
  <si>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</si>
  <si>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</si>
  <si>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</si>
  <si>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</si>
  <si>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</si>
  <si>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</si>
  <si>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</si>
  <si>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</si>
  <si>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</si>
  <si>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</si>
  <si>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</si>
  <si>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</si>
  <si>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</si>
  <si>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</si>
  <si>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</si>
  <si>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</si>
  <si>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</si>
  <si>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</si>
  <si>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</si>
  <si>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</si>
  <si>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</si>
  <si>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</si>
  <si>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</si>
  <si>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</si>
  <si>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</si>
  <si>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</si>
  <si>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</si>
  <si>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</si>
  <si>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</si>
  <si>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</si>
  <si>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</si>
  <si>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</si>
  <si>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</si>
  <si>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</si>
  <si>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</si>
  <si>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</si>
  <si>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</si>
  <si>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</si>
  <si>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</si>
  <si>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</si>
  <si>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</si>
  <si>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</si>
  <si>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</si>
  <si>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</si>
  <si>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</si>
  <si>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</si>
  <si>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</si>
  <si>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</si>
  <si>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</si>
  <si>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</si>
  <si>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</si>
  <si>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</si>
  <si>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</si>
  <si>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</si>
  <si>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</si>
  <si>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</si>
  <si>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</si>
  <si>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</si>
  <si>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</si>
  <si>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</si>
  <si>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</si>
  <si>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</si>
  <si>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</si>
  <si>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</si>
  <si>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</si>
  <si>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</si>
  <si>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</si>
  <si>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</si>
  <si>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</si>
  <si>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</si>
  <si>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</si>
  <si>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</si>
  <si>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</si>
  <si>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</si>
  <si>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</si>
  <si>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</si>
  <si>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</si>
  <si>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</si>
  <si>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</si>
  <si>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</si>
  <si>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</si>
  <si>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</si>
  <si>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</si>
  <si>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</si>
  <si>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</si>
  <si>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</si>
  <si>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</si>
  <si>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</si>
  <si>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</si>
  <si>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</si>
  <si>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</si>
  <si>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</si>
  <si>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</si>
  <si>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</si>
  <si>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</si>
  <si>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</si>
  <si>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</si>
  <si>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</si>
  <si>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</si>
  <si>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</si>
  <si>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</si>
  <si>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</si>
  <si>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</si>
  <si>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</si>
  <si>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</si>
  <si>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</si>
  <si>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</si>
  <si>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</si>
  <si>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</si>
  <si>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</si>
  <si>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</si>
  <si>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</si>
  <si>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</si>
  <si>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</si>
  <si>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</si>
  <si>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</si>
  <si>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</si>
  <si>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</si>
  <si>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</si>
  <si>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</si>
  <si>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</si>
  <si>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</si>
  <si>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</si>
  <si>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</si>
  <si>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</si>
  <si>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</si>
  <si>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</si>
  <si>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</si>
  <si>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</si>
  <si>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</si>
  <si>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</si>
  <si>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</si>
  <si>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</si>
  <si>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</si>
  <si>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</si>
  <si>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</si>
  <si>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</si>
  <si>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</si>
  <si>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</si>
  <si>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</si>
  <si>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</si>
  <si>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</si>
  <si>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</si>
  <si>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</si>
  <si>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</si>
  <si>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</si>
  <si>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</si>
  <si>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</si>
  <si>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</si>
  <si>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</si>
  <si>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</si>
  <si>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</si>
  <si>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</si>
  <si>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</si>
  <si>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</si>
  <si>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</si>
  <si>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</si>
  <si>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</si>
  <si>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</si>
  <si>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</si>
  <si>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</si>
  <si>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</si>
  <si>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</si>
  <si>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</si>
  <si>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</si>
  <si>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</si>
  <si>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</si>
  <si>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</si>
  <si>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</si>
  <si>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</si>
  <si>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</si>
  <si>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</si>
  <si>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</si>
  <si>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</si>
  <si>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</si>
  <si>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</si>
  <si>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</si>
  <si>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</si>
  <si>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</si>
  <si>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</si>
  <si>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</si>
  <si>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</si>
  <si>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</si>
  <si>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</si>
  <si>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</si>
  <si>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</si>
  <si>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</si>
  <si>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</si>
  <si>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</si>
  <si>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</si>
  <si>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</si>
  <si>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</si>
  <si>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</si>
  <si>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</si>
  <si>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</si>
  <si>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</si>
  <si>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</si>
  <si>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</si>
  <si>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</si>
  <si>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</si>
  <si>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</si>
  <si>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</si>
  <si>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</si>
  <si>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</si>
  <si>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</si>
  <si>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</si>
  <si>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</si>
  <si>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</si>
  <si>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</si>
  <si>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</si>
  <si>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</si>
  <si>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</si>
  <si>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</si>
  <si>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</si>
  <si>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</si>
  <si>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</si>
  <si>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</si>
  <si>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</si>
  <si>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</si>
  <si>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</si>
  <si>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</si>
  <si>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</si>
  <si>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</si>
  <si>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</si>
  <si>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</si>
  <si>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</si>
  <si>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</si>
  <si>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</si>
  <si>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</si>
  <si>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</si>
  <si>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</si>
  <si>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</si>
  <si>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</si>
  <si>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</si>
  <si>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</si>
  <si>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</si>
  <si>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</si>
  <si>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</si>
  <si>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</si>
  <si>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</si>
  <si>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</si>
  <si>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</si>
  <si>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</si>
  <si>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</si>
  <si>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</si>
  <si>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</si>
  <si>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</si>
  <si>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</si>
  <si>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</si>
  <si>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</si>
  <si>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</si>
  <si>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</si>
  <si>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</si>
  <si>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</si>
  <si>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</si>
  <si>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</si>
  <si>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</si>
  <si>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</si>
  <si>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</si>
  <si>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</si>
  <si>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</si>
  <si>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</si>
  <si>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</si>
  <si>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</si>
  <si>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</si>
  <si>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</si>
  <si>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</si>
  <si>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</si>
  <si>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</si>
  <si>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</si>
  <si>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</si>
  <si>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</si>
  <si>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</si>
  <si>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</si>
  <si>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</si>
  <si>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</si>
  <si>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</si>
  <si>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</si>
  <si>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</si>
  <si>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</si>
  <si>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</si>
  <si>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</si>
  <si>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</si>
  <si>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</si>
  <si>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</si>
  <si>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</si>
  <si>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</si>
  <si>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</si>
  <si>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</si>
  <si>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公立文教施設整備に必要な経費</t>
  </si>
  <si>
    <t>沖縄振興局</t>
  </si>
  <si>
    <t>総務課事業振興室</t>
  </si>
  <si>
    <t>○</t>
  </si>
  <si>
    <t>・義務教育諸学校等の施設費の
　国庫負担等に関する法律
・沖縄振興特別措置法　第105条</t>
  </si>
  <si>
    <t>教育振興基本計画（平成20年7月　閣議決定）
沖縄振興計画（平成14年7月　内閣総理大臣決定）
沖縄振興基本方針（平成24年5月　内閣総理大臣決定）</t>
  </si>
  <si>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</si>
  <si>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t>
  </si>
  <si>
    <t>-</t>
  </si>
  <si>
    <t>公立学校施設の耐震化率</t>
  </si>
  <si>
    <t>施設整備実施実績</t>
  </si>
  <si>
    <t>件</t>
  </si>
  <si>
    <t>防災対策推進公立学校
施設整備費負担金</t>
  </si>
  <si>
    <t>防災対策推進
学校施設環境改善交付金</t>
  </si>
  <si>
    <t>-</t>
  </si>
  <si>
    <t>-</t>
  </si>
  <si>
    <t>無</t>
  </si>
  <si>
    <t>‐</t>
  </si>
  <si>
    <t>文部科学省
文教施設企画部施設助成課</t>
  </si>
  <si>
    <t>公立学校施設整備費
（復興関連事業）</t>
  </si>
  <si>
    <t>沖縄県内で実施される事業：内閣府
上記を除く全国で実施される事業：文部科学省</t>
  </si>
  <si>
    <t>　概算要求にあたって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績の報告を受け、内容を確認の上、交付額の確定を行っている。</t>
  </si>
  <si>
    <t>内閣府</t>
  </si>
  <si>
    <t>施設整備費</t>
  </si>
  <si>
    <t>学校施設整備等工事費</t>
  </si>
  <si>
    <t>校舎の改築事業</t>
  </si>
  <si>
    <t>うるま市</t>
  </si>
  <si>
    <t>沖縄市</t>
  </si>
  <si>
    <t>那覇市</t>
  </si>
  <si>
    <t>北谷町</t>
  </si>
  <si>
    <t>学校施設整備事業の実施</t>
  </si>
  <si>
    <t>沖縄電機工業(株)</t>
  </si>
  <si>
    <t>（有）大伸設備工業</t>
  </si>
  <si>
    <t>(株)アジアエンジニアリング</t>
  </si>
  <si>
    <t>（有）新垣設備</t>
  </si>
  <si>
    <t>高江洲小学校校舎及び水泳プール増改築工事（建築２工区）</t>
  </si>
  <si>
    <t>高江洲小学校校舎及び水泳プール増改築工事（建築１工区）</t>
  </si>
  <si>
    <t>高江洲小学校校舎及び水泳プール増改築工事（電気１工区）</t>
  </si>
  <si>
    <t>高江洲小学校校舎及び水泳プール増改築工事（電気２工区）</t>
  </si>
  <si>
    <t>高江洲小学校校舎及び水泳プール増改築工事監理業務委託</t>
  </si>
  <si>
    <t>一般競争入札</t>
  </si>
  <si>
    <t>地方公共団体が実施する公立学校の施設整備に要する経費の一部を補助するもので、国として実施すべき優先度の高い事業である。</t>
  </si>
  <si>
    <t>補助金等に係る予算執行の適正化に関する法律等の法令及び交付要綱に基づき、適切に交付手続きを行っており、支出先の選定は妥当である。</t>
  </si>
  <si>
    <t>補助金等に係る予算執行の適正化に関する法律等の法令及び交付要綱に基づき、適切に交付手続きを行っており、受益者との負担関係は妥当である。</t>
  </si>
  <si>
    <t>補助金等に係る予算執行の適正化に関する法律等の法令及び交付要綱に基づき、適切に交付手続きを行っており、単位当たりコスト等の水準は妥当である。</t>
  </si>
  <si>
    <t>補助金等に係る予算執行の適正化に関する法律等の法令及び交付要綱に基づき、適切に交付手続きを行っており、費目・使途が事業目的に即し真に必要なものに限定されている。</t>
  </si>
  <si>
    <t>自治体が実施する事業内容の変更状況を把握し、交付額の変更をするなど、効率的な執行にも努めている。</t>
  </si>
  <si>
    <t>施設の耐震化率は着実に進捗している。</t>
  </si>
  <si>
    <t>施設の耐震化率は着実に進捗している。</t>
  </si>
  <si>
    <t>整備された公立学校施設は十分に活用されている。</t>
  </si>
  <si>
    <t>平成27年度までにできるだけ早い時期に公立の義務教育諸学校等施設の耐震化を完了させる。</t>
  </si>
  <si>
    <t>　　　　池上　直樹</t>
  </si>
  <si>
    <t>-</t>
  </si>
  <si>
    <t>新24-0024</t>
  </si>
  <si>
    <t>百万円</t>
  </si>
  <si>
    <t>随意契約
（少額）</t>
  </si>
  <si>
    <t>（有）新秀建設
（有）クリエイト技研
（有）栄建設　JV</t>
  </si>
  <si>
    <t>（有）三成工業
（有）桑江工業
（有）トーワ　JV</t>
  </si>
  <si>
    <t>(株)ｱﾑﾙﾃﾞｻﾞｲﾝ
（有）トップ建築設計室
（株）二基設計　JV</t>
  </si>
  <si>
    <t>執行額（X）／施設整備事業数（Y）　　　　　　　　　　　　　　</t>
  </si>
  <si>
    <t>　 X/Y</t>
  </si>
  <si>
    <t>610百万円/18事業</t>
  </si>
  <si>
    <t>696百万円/5事業</t>
  </si>
  <si>
    <t>1692百万円/7事業</t>
  </si>
  <si>
    <t>-</t>
  </si>
  <si>
    <t>A.うるま市</t>
  </si>
  <si>
    <t>B.（有）新秀建設、（有）クリエイト技研、（有）栄建設　JV</t>
  </si>
  <si>
    <r>
      <rPr>
        <sz val="11"/>
        <rFont val="ＭＳ Ｐゴシック"/>
        <family val="3"/>
      </rPr>
      <t>00</t>
    </r>
    <r>
      <rPr>
        <sz val="11"/>
        <rFont val="ＭＳ Ｐゴシック"/>
        <family val="3"/>
      </rPr>
      <t>74</t>
    </r>
  </si>
  <si>
    <r>
      <rPr>
        <sz val="11"/>
        <rFont val="ＭＳ Ｐゴシック"/>
        <family val="3"/>
      </rPr>
      <t>00</t>
    </r>
    <r>
      <rPr>
        <sz val="11"/>
        <rFont val="ＭＳ Ｐゴシック"/>
        <family val="3"/>
      </rPr>
      <t>70</t>
    </r>
  </si>
  <si>
    <r>
      <rPr>
        <sz val="11"/>
        <rFont val="ＭＳ Ｐゴシック"/>
        <family val="3"/>
      </rPr>
      <t>00</t>
    </r>
    <r>
      <rPr>
        <sz val="11"/>
        <rFont val="ＭＳ Ｐゴシック"/>
        <family val="3"/>
      </rPr>
      <t>76</t>
    </r>
  </si>
  <si>
    <t>補助金等に係る予算執行の適正化に関する法律等の法令及び交付要綱に基づき、適切に交付手続きを行っており、資金の流れの中間段階での支出は合理的なものとなっている。</t>
  </si>
  <si>
    <t>-</t>
  </si>
  <si>
    <t>-</t>
  </si>
  <si>
    <t>　沖縄は、我が国で唯一、全域が亜熱帯海洋性気候地域に属し一年を通じて高温多湿であること、台風常襲地帯であること、島嶼であり海岸が近いことなどから、本土に比べ塩害等による学校施設の老朽化が著しい。また、耐震性がない建物が依然として残っている。　
　地震等の災害から児童生徒等の生命・身体の安全を確保するため、沖縄県が実施する公立学校施設の耐震化に必要な経費に対して、沖縄県からの要望をふまえて必要な予算を確保し、国庫補助を行う。
　特に本経費については、子供の安全確保に係る学校の耐震化事業であって、耐震強度に即効性などに照らし特に緊要性の高いものを実施する。
〔負担（算定）割合〕
改築事業　7.5/10、耐震補強事業1/2　など</t>
  </si>
  <si>
    <t>０102</t>
  </si>
  <si>
    <t>一部繰越しする経費を除き、27年度限りの経費である。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</si>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</sst>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quotePrefix="1">
      <alignment horizontal="left" vertical="center"/>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719</xdr:row>
      <xdr:rowOff>104775</xdr:rowOff>
    </xdr:from>
    <xdr:to>
      <xdr:col>33</xdr:col>
      <xdr:colOff>142875</xdr:colOff>
      <xdr:row>721</xdr:row>
      <xdr:rowOff>190500</xdr:rowOff>
    </xdr:to>
    <xdr:sp>
      <xdr:nvSpPr>
        <xdr:cNvPr id="1" name="テキスト ボックス 4"/>
        <xdr:cNvSpPr txBox="1">
          <a:spLocks noChangeArrowheads="1"/>
        </xdr:cNvSpPr>
      </xdr:nvSpPr>
      <xdr:spPr>
        <a:xfrm>
          <a:off x="4638675" y="31356300"/>
          <a:ext cx="210502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1,691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133350</xdr:colOff>
      <xdr:row>722</xdr:row>
      <xdr:rowOff>9525</xdr:rowOff>
    </xdr:from>
    <xdr:to>
      <xdr:col>33</xdr:col>
      <xdr:colOff>9525</xdr:colOff>
      <xdr:row>723</xdr:row>
      <xdr:rowOff>114300</xdr:rowOff>
    </xdr:to>
    <xdr:sp>
      <xdr:nvSpPr>
        <xdr:cNvPr id="2" name="大かっこ 5"/>
        <xdr:cNvSpPr>
          <a:spLocks/>
        </xdr:cNvSpPr>
      </xdr:nvSpPr>
      <xdr:spPr>
        <a:xfrm>
          <a:off x="4733925" y="32318325"/>
          <a:ext cx="18764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725</xdr:row>
      <xdr:rowOff>104775</xdr:rowOff>
    </xdr:from>
    <xdr:to>
      <xdr:col>37</xdr:col>
      <xdr:colOff>76200</xdr:colOff>
      <xdr:row>730</xdr:row>
      <xdr:rowOff>0</xdr:rowOff>
    </xdr:to>
    <xdr:sp>
      <xdr:nvSpPr>
        <xdr:cNvPr id="3" name="テキスト ボックス 6"/>
        <xdr:cNvSpPr txBox="1">
          <a:spLocks noChangeArrowheads="1"/>
        </xdr:cNvSpPr>
      </xdr:nvSpPr>
      <xdr:spPr>
        <a:xfrm>
          <a:off x="3914775" y="33470850"/>
          <a:ext cx="3562350" cy="1657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1,691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27</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沖縄教育振興事業費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・防災対策推進公立学校施設整備費負担金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・防災対策推進学校施設環境改善交付金</a:t>
          </a:r>
          <a:r>
            <a:rPr lang="en-US" cap="none" sz="1200" b="0" i="0" u="none" baseline="0">
              <a:solidFill>
                <a:srgbClr val="000000"/>
              </a:solidFill>
              <a:latin typeface="Calibri"/>
              <a:ea typeface="Calibri"/>
              <a:cs typeface="Calibri"/>
            </a:rPr>
            <a:t>
</a:t>
          </a:r>
        </a:p>
      </xdr:txBody>
    </xdr:sp>
    <xdr:clientData/>
  </xdr:twoCellAnchor>
  <xdr:twoCellAnchor>
    <xdr:from>
      <xdr:col>17</xdr:col>
      <xdr:colOff>28575</xdr:colOff>
      <xdr:row>734</xdr:row>
      <xdr:rowOff>85725</xdr:rowOff>
    </xdr:from>
    <xdr:to>
      <xdr:col>39</xdr:col>
      <xdr:colOff>142875</xdr:colOff>
      <xdr:row>736</xdr:row>
      <xdr:rowOff>219075</xdr:rowOff>
    </xdr:to>
    <xdr:sp>
      <xdr:nvSpPr>
        <xdr:cNvPr id="4" name="テキスト ボックス 7"/>
        <xdr:cNvSpPr txBox="1">
          <a:spLocks noChangeArrowheads="1"/>
        </xdr:cNvSpPr>
      </xdr:nvSpPr>
      <xdr:spPr>
        <a:xfrm>
          <a:off x="3429000" y="36623625"/>
          <a:ext cx="4514850"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公立学校施設整備事業：</a:t>
          </a:r>
          <a:r>
            <a:rPr lang="en-US" cap="none" sz="1200" b="0" i="0" u="none" baseline="0">
              <a:solidFill>
                <a:srgbClr val="000000"/>
              </a:solidFill>
              <a:latin typeface="Calibri"/>
              <a:ea typeface="Calibri"/>
              <a:cs typeface="Calibri"/>
            </a:rPr>
            <a:t>1,691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うるま市　（他</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設置者）</a:t>
          </a:r>
        </a:p>
      </xdr:txBody>
    </xdr:sp>
    <xdr:clientData/>
  </xdr:twoCellAnchor>
  <xdr:twoCellAnchor>
    <xdr:from>
      <xdr:col>24</xdr:col>
      <xdr:colOff>95250</xdr:colOff>
      <xdr:row>742</xdr:row>
      <xdr:rowOff>9525</xdr:rowOff>
    </xdr:from>
    <xdr:to>
      <xdr:col>31</xdr:col>
      <xdr:colOff>95250</xdr:colOff>
      <xdr:row>743</xdr:row>
      <xdr:rowOff>66675</xdr:rowOff>
    </xdr:to>
    <xdr:sp>
      <xdr:nvSpPr>
        <xdr:cNvPr id="5" name="テキスト ボックス 8"/>
        <xdr:cNvSpPr txBox="1">
          <a:spLocks noChangeArrowheads="1"/>
        </xdr:cNvSpPr>
      </xdr:nvSpPr>
      <xdr:spPr>
        <a:xfrm>
          <a:off x="4895850" y="39366825"/>
          <a:ext cx="1400175" cy="409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p>
      </xdr:txBody>
    </xdr:sp>
    <xdr:clientData/>
  </xdr:twoCellAnchor>
  <xdr:twoCellAnchor>
    <xdr:from>
      <xdr:col>24</xdr:col>
      <xdr:colOff>114300</xdr:colOff>
      <xdr:row>745</xdr:row>
      <xdr:rowOff>0</xdr:rowOff>
    </xdr:from>
    <xdr:to>
      <xdr:col>31</xdr:col>
      <xdr:colOff>104775</xdr:colOff>
      <xdr:row>746</xdr:row>
      <xdr:rowOff>19050</xdr:rowOff>
    </xdr:to>
    <xdr:sp>
      <xdr:nvSpPr>
        <xdr:cNvPr id="6" name="テキスト ボックス 9"/>
        <xdr:cNvSpPr txBox="1">
          <a:spLocks noChangeArrowheads="1"/>
        </xdr:cNvSpPr>
      </xdr:nvSpPr>
      <xdr:spPr>
        <a:xfrm>
          <a:off x="4914900" y="40414575"/>
          <a:ext cx="139065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20</xdr:col>
      <xdr:colOff>66675</xdr:colOff>
      <xdr:row>749</xdr:row>
      <xdr:rowOff>19050</xdr:rowOff>
    </xdr:from>
    <xdr:to>
      <xdr:col>36</xdr:col>
      <xdr:colOff>123825</xdr:colOff>
      <xdr:row>751</xdr:row>
      <xdr:rowOff>638175</xdr:rowOff>
    </xdr:to>
    <xdr:sp>
      <xdr:nvSpPr>
        <xdr:cNvPr id="7" name="テキスト ボックス 10"/>
        <xdr:cNvSpPr txBox="1">
          <a:spLocks noChangeArrowheads="1"/>
        </xdr:cNvSpPr>
      </xdr:nvSpPr>
      <xdr:spPr>
        <a:xfrm>
          <a:off x="4067175" y="41843325"/>
          <a:ext cx="3257550" cy="1323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うるま市</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847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171450</xdr:colOff>
      <xdr:row>753</xdr:row>
      <xdr:rowOff>76200</xdr:rowOff>
    </xdr:from>
    <xdr:to>
      <xdr:col>43</xdr:col>
      <xdr:colOff>95250</xdr:colOff>
      <xdr:row>755</xdr:row>
      <xdr:rowOff>200025</xdr:rowOff>
    </xdr:to>
    <xdr:sp>
      <xdr:nvSpPr>
        <xdr:cNvPr id="8" name="テキスト ボックス 11"/>
        <xdr:cNvSpPr txBox="1">
          <a:spLocks noChangeArrowheads="1"/>
        </xdr:cNvSpPr>
      </xdr:nvSpPr>
      <xdr:spPr>
        <a:xfrm>
          <a:off x="2571750" y="43938825"/>
          <a:ext cx="6124575" cy="1162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（有）新秀建設（有）クリエイト技研（有）栄建設　</a:t>
          </a:r>
          <a:r>
            <a:rPr lang="en-US" cap="none" sz="1200" b="0" i="0" u="none" baseline="0">
              <a:solidFill>
                <a:srgbClr val="000000"/>
              </a:solidFill>
              <a:latin typeface="Calibri"/>
              <a:ea typeface="Calibri"/>
              <a:cs typeface="Calibri"/>
            </a:rPr>
            <a:t>JV</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365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建築費として支出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（他</a:t>
          </a:r>
          <a:r>
            <a:rPr lang="en-US" cap="none" sz="1200" b="0" i="0" u="none" baseline="0">
              <a:solidFill>
                <a:srgbClr val="000000"/>
              </a:solidFill>
              <a:latin typeface="Calibri"/>
              <a:ea typeface="Calibri"/>
              <a:cs typeface="Calibri"/>
            </a:rPr>
            <a:t>6</a:t>
          </a:r>
          <a:r>
            <a:rPr lang="en-US" cap="none" sz="1200" b="0" i="0" u="none" baseline="0">
              <a:solidFill>
                <a:srgbClr val="000000"/>
              </a:solidFill>
              <a:latin typeface="ＭＳ Ｐゴシック"/>
              <a:ea typeface="ＭＳ Ｐゴシック"/>
              <a:cs typeface="ＭＳ Ｐゴシック"/>
            </a:rPr>
            <a:t>社）</a:t>
          </a:r>
        </a:p>
      </xdr:txBody>
    </xdr:sp>
    <xdr:clientData/>
  </xdr:twoCellAnchor>
  <xdr:twoCellAnchor>
    <xdr:from>
      <xdr:col>22</xdr:col>
      <xdr:colOff>85725</xdr:colOff>
      <xdr:row>730</xdr:row>
      <xdr:rowOff>95250</xdr:rowOff>
    </xdr:from>
    <xdr:to>
      <xdr:col>34</xdr:col>
      <xdr:colOff>104775</xdr:colOff>
      <xdr:row>731</xdr:row>
      <xdr:rowOff>304800</xdr:rowOff>
    </xdr:to>
    <xdr:sp>
      <xdr:nvSpPr>
        <xdr:cNvPr id="9" name="大かっこ 12"/>
        <xdr:cNvSpPr>
          <a:spLocks/>
        </xdr:cNvSpPr>
      </xdr:nvSpPr>
      <xdr:spPr>
        <a:xfrm>
          <a:off x="4486275" y="35223450"/>
          <a:ext cx="2419350"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736</xdr:row>
      <xdr:rowOff>323850</xdr:rowOff>
    </xdr:from>
    <xdr:to>
      <xdr:col>37</xdr:col>
      <xdr:colOff>114300</xdr:colOff>
      <xdr:row>738</xdr:row>
      <xdr:rowOff>171450</xdr:rowOff>
    </xdr:to>
    <xdr:sp>
      <xdr:nvSpPr>
        <xdr:cNvPr id="10" name="大かっこ 13"/>
        <xdr:cNvSpPr>
          <a:spLocks/>
        </xdr:cNvSpPr>
      </xdr:nvSpPr>
      <xdr:spPr>
        <a:xfrm>
          <a:off x="4162425" y="37566600"/>
          <a:ext cx="335280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747</xdr:row>
      <xdr:rowOff>295275</xdr:rowOff>
    </xdr:from>
    <xdr:to>
      <xdr:col>34</xdr:col>
      <xdr:colOff>133350</xdr:colOff>
      <xdr:row>748</xdr:row>
      <xdr:rowOff>200025</xdr:rowOff>
    </xdr:to>
    <xdr:sp>
      <xdr:nvSpPr>
        <xdr:cNvPr id="11" name="テキスト ボックス 14"/>
        <xdr:cNvSpPr txBox="1">
          <a:spLocks noChangeArrowheads="1"/>
        </xdr:cNvSpPr>
      </xdr:nvSpPr>
      <xdr:spPr>
        <a:xfrm>
          <a:off x="5153025" y="41414700"/>
          <a:ext cx="1781175" cy="2571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740</xdr:row>
      <xdr:rowOff>209550</xdr:rowOff>
    </xdr:from>
    <xdr:to>
      <xdr:col>21</xdr:col>
      <xdr:colOff>0</xdr:colOff>
      <xdr:row>741</xdr:row>
      <xdr:rowOff>304800</xdr:rowOff>
    </xdr:to>
    <xdr:sp>
      <xdr:nvSpPr>
        <xdr:cNvPr id="12" name="テキスト ボックス 15"/>
        <xdr:cNvSpPr txBox="1">
          <a:spLocks noChangeArrowheads="1"/>
        </xdr:cNvSpPr>
      </xdr:nvSpPr>
      <xdr:spPr>
        <a:xfrm>
          <a:off x="2209800" y="38862000"/>
          <a:ext cx="1990725" cy="4476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（うるま市の場合）</a:t>
          </a:r>
        </a:p>
      </xdr:txBody>
    </xdr:sp>
    <xdr:clientData/>
  </xdr:twoCellAnchor>
  <xdr:twoCellAnchor>
    <xdr:from>
      <xdr:col>22</xdr:col>
      <xdr:colOff>57150</xdr:colOff>
      <xdr:row>736</xdr:row>
      <xdr:rowOff>333375</xdr:rowOff>
    </xdr:from>
    <xdr:to>
      <xdr:col>36</xdr:col>
      <xdr:colOff>38100</xdr:colOff>
      <xdr:row>738</xdr:row>
      <xdr:rowOff>171450</xdr:rowOff>
    </xdr:to>
    <xdr:sp>
      <xdr:nvSpPr>
        <xdr:cNvPr id="13" name="テキスト ボックス 16"/>
        <xdr:cNvSpPr txBox="1">
          <a:spLocks noChangeArrowheads="1"/>
        </xdr:cNvSpPr>
      </xdr:nvSpPr>
      <xdr:spPr>
        <a:xfrm>
          <a:off x="4457700" y="37576125"/>
          <a:ext cx="2781300" cy="54292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学校施設整備事業の実施</a:t>
          </a:r>
        </a:p>
      </xdr:txBody>
    </xdr:sp>
    <xdr:clientData/>
  </xdr:twoCellAnchor>
  <xdr:twoCellAnchor>
    <xdr:from>
      <xdr:col>26</xdr:col>
      <xdr:colOff>19050</xdr:colOff>
      <xdr:row>733</xdr:row>
      <xdr:rowOff>114300</xdr:rowOff>
    </xdr:from>
    <xdr:to>
      <xdr:col>33</xdr:col>
      <xdr:colOff>38100</xdr:colOff>
      <xdr:row>734</xdr:row>
      <xdr:rowOff>9525</xdr:rowOff>
    </xdr:to>
    <xdr:sp>
      <xdr:nvSpPr>
        <xdr:cNvPr id="14" name="テキスト ボックス 17"/>
        <xdr:cNvSpPr txBox="1">
          <a:spLocks noChangeArrowheads="1"/>
        </xdr:cNvSpPr>
      </xdr:nvSpPr>
      <xdr:spPr>
        <a:xfrm>
          <a:off x="5219700" y="36299775"/>
          <a:ext cx="1419225" cy="2476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85725</xdr:colOff>
      <xdr:row>730</xdr:row>
      <xdr:rowOff>142875</xdr:rowOff>
    </xdr:from>
    <xdr:to>
      <xdr:col>33</xdr:col>
      <xdr:colOff>123825</xdr:colOff>
      <xdr:row>731</xdr:row>
      <xdr:rowOff>257175</xdr:rowOff>
    </xdr:to>
    <xdr:sp>
      <xdr:nvSpPr>
        <xdr:cNvPr id="15" name="テキスト ボックス 18"/>
        <xdr:cNvSpPr txBox="1">
          <a:spLocks noChangeArrowheads="1"/>
        </xdr:cNvSpPr>
      </xdr:nvSpPr>
      <xdr:spPr>
        <a:xfrm>
          <a:off x="4686300" y="35271075"/>
          <a:ext cx="2038350" cy="46672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交付決定</a:t>
          </a:r>
        </a:p>
      </xdr:txBody>
    </xdr:sp>
    <xdr:clientData/>
  </xdr:twoCellAnchor>
  <xdr:twoCellAnchor>
    <xdr:from>
      <xdr:col>25</xdr:col>
      <xdr:colOff>47625</xdr:colOff>
      <xdr:row>721</xdr:row>
      <xdr:rowOff>304800</xdr:rowOff>
    </xdr:from>
    <xdr:to>
      <xdr:col>32</xdr:col>
      <xdr:colOff>0</xdr:colOff>
      <xdr:row>723</xdr:row>
      <xdr:rowOff>85725</xdr:rowOff>
    </xdr:to>
    <xdr:sp>
      <xdr:nvSpPr>
        <xdr:cNvPr id="16" name="テキスト ボックス 19"/>
        <xdr:cNvSpPr txBox="1">
          <a:spLocks noChangeArrowheads="1"/>
        </xdr:cNvSpPr>
      </xdr:nvSpPr>
      <xdr:spPr>
        <a:xfrm>
          <a:off x="5048250" y="32261175"/>
          <a:ext cx="1352550" cy="4857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予算の移替</a:t>
          </a:r>
        </a:p>
      </xdr:txBody>
    </xdr:sp>
    <xdr:clientData/>
  </xdr:twoCellAnchor>
  <xdr:twoCellAnchor>
    <xdr:from>
      <xdr:col>28</xdr:col>
      <xdr:colOff>95250</xdr:colOff>
      <xdr:row>723</xdr:row>
      <xdr:rowOff>104775</xdr:rowOff>
    </xdr:from>
    <xdr:to>
      <xdr:col>28</xdr:col>
      <xdr:colOff>95250</xdr:colOff>
      <xdr:row>725</xdr:row>
      <xdr:rowOff>47625</xdr:rowOff>
    </xdr:to>
    <xdr:sp>
      <xdr:nvSpPr>
        <xdr:cNvPr id="17" name="直線矢印コネクタ 20"/>
        <xdr:cNvSpPr>
          <a:spLocks/>
        </xdr:cNvSpPr>
      </xdr:nvSpPr>
      <xdr:spPr>
        <a:xfrm>
          <a:off x="5695950" y="32766000"/>
          <a:ext cx="0" cy="647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731</xdr:row>
      <xdr:rowOff>266700</xdr:rowOff>
    </xdr:from>
    <xdr:to>
      <xdr:col>28</xdr:col>
      <xdr:colOff>95250</xdr:colOff>
      <xdr:row>733</xdr:row>
      <xdr:rowOff>76200</xdr:rowOff>
    </xdr:to>
    <xdr:sp>
      <xdr:nvSpPr>
        <xdr:cNvPr id="18" name="直線矢印コネクタ 21"/>
        <xdr:cNvSpPr>
          <a:spLocks/>
        </xdr:cNvSpPr>
      </xdr:nvSpPr>
      <xdr:spPr>
        <a:xfrm>
          <a:off x="5695950" y="35747325"/>
          <a:ext cx="0" cy="514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743</xdr:row>
      <xdr:rowOff>180975</xdr:rowOff>
    </xdr:from>
    <xdr:to>
      <xdr:col>28</xdr:col>
      <xdr:colOff>9525</xdr:colOff>
      <xdr:row>744</xdr:row>
      <xdr:rowOff>247650</xdr:rowOff>
    </xdr:to>
    <xdr:sp>
      <xdr:nvSpPr>
        <xdr:cNvPr id="19" name="直線矢印コネクタ 22"/>
        <xdr:cNvSpPr>
          <a:spLocks/>
        </xdr:cNvSpPr>
      </xdr:nvSpPr>
      <xdr:spPr>
        <a:xfrm flipH="1">
          <a:off x="5610225" y="39890700"/>
          <a:ext cx="0" cy="419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746</xdr:row>
      <xdr:rowOff>152400</xdr:rowOff>
    </xdr:from>
    <xdr:to>
      <xdr:col>28</xdr:col>
      <xdr:colOff>9525</xdr:colOff>
      <xdr:row>747</xdr:row>
      <xdr:rowOff>228600</xdr:rowOff>
    </xdr:to>
    <xdr:sp>
      <xdr:nvSpPr>
        <xdr:cNvPr id="20" name="直線矢印コネクタ 23"/>
        <xdr:cNvSpPr>
          <a:spLocks/>
        </xdr:cNvSpPr>
      </xdr:nvSpPr>
      <xdr:spPr>
        <a:xfrm flipH="1">
          <a:off x="5610225" y="40919400"/>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752</xdr:row>
      <xdr:rowOff>133350</xdr:rowOff>
    </xdr:from>
    <xdr:to>
      <xdr:col>28</xdr:col>
      <xdr:colOff>9525</xdr:colOff>
      <xdr:row>752</xdr:row>
      <xdr:rowOff>561975</xdr:rowOff>
    </xdr:to>
    <xdr:sp>
      <xdr:nvSpPr>
        <xdr:cNvPr id="21" name="直線矢印コネクタ 24"/>
        <xdr:cNvSpPr>
          <a:spLocks/>
        </xdr:cNvSpPr>
      </xdr:nvSpPr>
      <xdr:spPr>
        <a:xfrm flipH="1">
          <a:off x="5610225" y="4332922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752</xdr:row>
      <xdr:rowOff>409575</xdr:rowOff>
    </xdr:from>
    <xdr:to>
      <xdr:col>27</xdr:col>
      <xdr:colOff>142875</xdr:colOff>
      <xdr:row>752</xdr:row>
      <xdr:rowOff>666750</xdr:rowOff>
    </xdr:to>
    <xdr:sp>
      <xdr:nvSpPr>
        <xdr:cNvPr id="22" name="テキスト ボックス 25"/>
        <xdr:cNvSpPr txBox="1">
          <a:spLocks noChangeArrowheads="1"/>
        </xdr:cNvSpPr>
      </xdr:nvSpPr>
      <xdr:spPr>
        <a:xfrm>
          <a:off x="3943350" y="43605450"/>
          <a:ext cx="1600200" cy="2571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75" zoomScaleNormal="75" zoomScaleSheetLayoutView="75" zoomScalePageLayoutView="85" workbookViewId="0" topLeftCell="A1">
      <selection activeCell="N2" sqref="N2"/>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8" t="s">
        <v>410</v>
      </c>
      <c r="AR2" s="348"/>
      <c r="AS2" s="43">
        <f>IF(OR(AQ2="　",AQ2=""),"","-")</f>
      </c>
      <c r="AT2" s="349">
        <v>68</v>
      </c>
      <c r="AU2" s="349"/>
      <c r="AV2" s="44">
        <f>IF(AW2="","","-")</f>
      </c>
      <c r="AW2" s="352"/>
      <c r="AX2" s="352"/>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460</v>
      </c>
      <c r="AK3" s="487"/>
      <c r="AL3" s="487"/>
      <c r="AM3" s="487"/>
      <c r="AN3" s="487"/>
      <c r="AO3" s="487"/>
      <c r="AP3" s="487"/>
      <c r="AQ3" s="487"/>
      <c r="AR3" s="487"/>
      <c r="AS3" s="487"/>
      <c r="AT3" s="487"/>
      <c r="AU3" s="487"/>
      <c r="AV3" s="487"/>
      <c r="AW3" s="487"/>
      <c r="AX3" s="24" t="s">
        <v>74</v>
      </c>
    </row>
    <row r="4" spans="1:50" ht="24.75" customHeight="1">
      <c r="A4" s="684" t="s">
        <v>29</v>
      </c>
      <c r="B4" s="685"/>
      <c r="C4" s="685"/>
      <c r="D4" s="685"/>
      <c r="E4" s="685"/>
      <c r="F4" s="685"/>
      <c r="G4" s="660" t="s">
        <v>438</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439</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76</v>
      </c>
      <c r="B5" s="671"/>
      <c r="C5" s="671"/>
      <c r="D5" s="671"/>
      <c r="E5" s="671"/>
      <c r="F5" s="672"/>
      <c r="G5" s="506" t="s">
        <v>196</v>
      </c>
      <c r="H5" s="507"/>
      <c r="I5" s="507"/>
      <c r="J5" s="507"/>
      <c r="K5" s="507"/>
      <c r="L5" s="507"/>
      <c r="M5" s="508" t="s">
        <v>75</v>
      </c>
      <c r="N5" s="509"/>
      <c r="O5" s="509"/>
      <c r="P5" s="509"/>
      <c r="Q5" s="509"/>
      <c r="R5" s="510"/>
      <c r="S5" s="511" t="s">
        <v>82</v>
      </c>
      <c r="T5" s="507"/>
      <c r="U5" s="507"/>
      <c r="V5" s="507"/>
      <c r="W5" s="507"/>
      <c r="X5" s="512"/>
      <c r="Y5" s="676" t="s">
        <v>3</v>
      </c>
      <c r="Z5" s="677"/>
      <c r="AA5" s="677"/>
      <c r="AB5" s="677"/>
      <c r="AC5" s="677"/>
      <c r="AD5" s="678"/>
      <c r="AE5" s="679" t="s">
        <v>440</v>
      </c>
      <c r="AF5" s="679"/>
      <c r="AG5" s="679"/>
      <c r="AH5" s="679"/>
      <c r="AI5" s="679"/>
      <c r="AJ5" s="679"/>
      <c r="AK5" s="679"/>
      <c r="AL5" s="679"/>
      <c r="AM5" s="679"/>
      <c r="AN5" s="679"/>
      <c r="AO5" s="679"/>
      <c r="AP5" s="680"/>
      <c r="AQ5" s="681" t="s">
        <v>489</v>
      </c>
      <c r="AR5" s="682"/>
      <c r="AS5" s="682"/>
      <c r="AT5" s="682"/>
      <c r="AU5" s="682"/>
      <c r="AV5" s="682"/>
      <c r="AW5" s="682"/>
      <c r="AX5" s="683"/>
    </row>
    <row r="6" spans="1:50" ht="39" customHeight="1">
      <c r="A6" s="686" t="s">
        <v>4</v>
      </c>
      <c r="B6" s="687"/>
      <c r="C6" s="687"/>
      <c r="D6" s="687"/>
      <c r="E6" s="687"/>
      <c r="F6" s="687"/>
      <c r="G6" s="816" t="str">
        <f>'入力規則等'!F39</f>
        <v>東日本大震災復興特別会計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c r="A7" s="787" t="s">
        <v>24</v>
      </c>
      <c r="B7" s="788"/>
      <c r="C7" s="788"/>
      <c r="D7" s="788"/>
      <c r="E7" s="788"/>
      <c r="F7" s="789"/>
      <c r="G7" s="790" t="s">
        <v>442</v>
      </c>
      <c r="H7" s="791"/>
      <c r="I7" s="791"/>
      <c r="J7" s="791"/>
      <c r="K7" s="791"/>
      <c r="L7" s="791"/>
      <c r="M7" s="791"/>
      <c r="N7" s="791"/>
      <c r="O7" s="791"/>
      <c r="P7" s="791"/>
      <c r="Q7" s="791"/>
      <c r="R7" s="791"/>
      <c r="S7" s="791"/>
      <c r="T7" s="791"/>
      <c r="U7" s="791"/>
      <c r="V7" s="791"/>
      <c r="W7" s="791"/>
      <c r="X7" s="792"/>
      <c r="Y7" s="346" t="s">
        <v>5</v>
      </c>
      <c r="Z7" s="230"/>
      <c r="AA7" s="230"/>
      <c r="AB7" s="230"/>
      <c r="AC7" s="230"/>
      <c r="AD7" s="347"/>
      <c r="AE7" s="336" t="s">
        <v>443</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7" t="s">
        <v>367</v>
      </c>
      <c r="B8" s="788"/>
      <c r="C8" s="788"/>
      <c r="D8" s="788"/>
      <c r="E8" s="788"/>
      <c r="F8" s="789"/>
      <c r="G8" s="81" t="str">
        <f>'入力規則等'!A26</f>
        <v>沖縄振興</v>
      </c>
      <c r="H8" s="82"/>
      <c r="I8" s="82"/>
      <c r="J8" s="82"/>
      <c r="K8" s="82"/>
      <c r="L8" s="82"/>
      <c r="M8" s="82"/>
      <c r="N8" s="82"/>
      <c r="O8" s="82"/>
      <c r="P8" s="82"/>
      <c r="Q8" s="82"/>
      <c r="R8" s="82"/>
      <c r="S8" s="82"/>
      <c r="T8" s="82"/>
      <c r="U8" s="82"/>
      <c r="V8" s="82"/>
      <c r="W8" s="82"/>
      <c r="X8" s="83"/>
      <c r="Y8" s="513" t="s">
        <v>368</v>
      </c>
      <c r="Z8" s="514"/>
      <c r="AA8" s="514"/>
      <c r="AB8" s="514"/>
      <c r="AC8" s="514"/>
      <c r="AD8" s="515"/>
      <c r="AE8" s="696" t="str">
        <f>'入力規則等'!K13</f>
        <v>文教及び科学振興</v>
      </c>
      <c r="AF8" s="82"/>
      <c r="AG8" s="82"/>
      <c r="AH8" s="82"/>
      <c r="AI8" s="82"/>
      <c r="AJ8" s="82"/>
      <c r="AK8" s="82"/>
      <c r="AL8" s="82"/>
      <c r="AM8" s="82"/>
      <c r="AN8" s="82"/>
      <c r="AO8" s="82"/>
      <c r="AP8" s="82"/>
      <c r="AQ8" s="82"/>
      <c r="AR8" s="82"/>
      <c r="AS8" s="82"/>
      <c r="AT8" s="82"/>
      <c r="AU8" s="82"/>
      <c r="AV8" s="82"/>
      <c r="AW8" s="82"/>
      <c r="AX8" s="697"/>
    </row>
    <row r="9" spans="1:50" ht="69" customHeight="1">
      <c r="A9" s="516" t="s">
        <v>25</v>
      </c>
      <c r="B9" s="517"/>
      <c r="C9" s="517"/>
      <c r="D9" s="517"/>
      <c r="E9" s="517"/>
      <c r="F9" s="517"/>
      <c r="G9" s="518" t="s">
        <v>444</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49" t="s">
        <v>34</v>
      </c>
      <c r="B10" s="650"/>
      <c r="C10" s="650"/>
      <c r="D10" s="650"/>
      <c r="E10" s="650"/>
      <c r="F10" s="650"/>
      <c r="G10" s="651" t="s">
        <v>511</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98"/>
      <c r="G11" s="673" t="str">
        <f>'入力規則等'!P10</f>
        <v>負担、交付</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5"/>
    </row>
    <row r="13" spans="1:50" ht="21" customHeight="1">
      <c r="A13" s="621"/>
      <c r="B13" s="622"/>
      <c r="C13" s="622"/>
      <c r="D13" s="622"/>
      <c r="E13" s="622"/>
      <c r="F13" s="623"/>
      <c r="G13" s="626" t="s">
        <v>7</v>
      </c>
      <c r="H13" s="627"/>
      <c r="I13" s="632" t="s">
        <v>8</v>
      </c>
      <c r="J13" s="633"/>
      <c r="K13" s="633"/>
      <c r="L13" s="633"/>
      <c r="M13" s="633"/>
      <c r="N13" s="633"/>
      <c r="O13" s="634"/>
      <c r="P13" s="204">
        <v>135.6</v>
      </c>
      <c r="Q13" s="205"/>
      <c r="R13" s="205"/>
      <c r="S13" s="205"/>
      <c r="T13" s="205"/>
      <c r="U13" s="205"/>
      <c r="V13" s="206"/>
      <c r="W13" s="204">
        <v>941.7</v>
      </c>
      <c r="X13" s="205"/>
      <c r="Y13" s="205"/>
      <c r="Z13" s="205"/>
      <c r="AA13" s="205"/>
      <c r="AB13" s="205"/>
      <c r="AC13" s="206"/>
      <c r="AD13" s="204">
        <v>1481.4</v>
      </c>
      <c r="AE13" s="205"/>
      <c r="AF13" s="205"/>
      <c r="AG13" s="205"/>
      <c r="AH13" s="205"/>
      <c r="AI13" s="205"/>
      <c r="AJ13" s="206"/>
      <c r="AK13" s="204" t="s">
        <v>509</v>
      </c>
      <c r="AL13" s="205"/>
      <c r="AM13" s="205"/>
      <c r="AN13" s="205"/>
      <c r="AO13" s="205"/>
      <c r="AP13" s="205"/>
      <c r="AQ13" s="206"/>
      <c r="AR13" s="343"/>
      <c r="AS13" s="344"/>
      <c r="AT13" s="344"/>
      <c r="AU13" s="344"/>
      <c r="AV13" s="344"/>
      <c r="AW13" s="344"/>
      <c r="AX13" s="345"/>
    </row>
    <row r="14" spans="1:50" ht="21" customHeight="1">
      <c r="A14" s="621"/>
      <c r="B14" s="622"/>
      <c r="C14" s="622"/>
      <c r="D14" s="622"/>
      <c r="E14" s="622"/>
      <c r="F14" s="623"/>
      <c r="G14" s="628"/>
      <c r="H14" s="629"/>
      <c r="I14" s="521" t="s">
        <v>9</v>
      </c>
      <c r="J14" s="563"/>
      <c r="K14" s="563"/>
      <c r="L14" s="563"/>
      <c r="M14" s="563"/>
      <c r="N14" s="563"/>
      <c r="O14" s="564"/>
      <c r="P14" s="204" t="s">
        <v>445</v>
      </c>
      <c r="Q14" s="205"/>
      <c r="R14" s="205"/>
      <c r="S14" s="205"/>
      <c r="T14" s="205"/>
      <c r="U14" s="205"/>
      <c r="V14" s="206"/>
      <c r="W14" s="204" t="s">
        <v>446</v>
      </c>
      <c r="X14" s="205"/>
      <c r="Y14" s="205"/>
      <c r="Z14" s="205"/>
      <c r="AA14" s="205"/>
      <c r="AB14" s="205"/>
      <c r="AC14" s="206"/>
      <c r="AD14" s="204" t="s">
        <v>446</v>
      </c>
      <c r="AE14" s="205"/>
      <c r="AF14" s="205"/>
      <c r="AG14" s="205"/>
      <c r="AH14" s="205"/>
      <c r="AI14" s="205"/>
      <c r="AJ14" s="206"/>
      <c r="AK14" s="204" t="s">
        <v>509</v>
      </c>
      <c r="AL14" s="205"/>
      <c r="AM14" s="205"/>
      <c r="AN14" s="205"/>
      <c r="AO14" s="205"/>
      <c r="AP14" s="205"/>
      <c r="AQ14" s="206"/>
      <c r="AR14" s="616"/>
      <c r="AS14" s="616"/>
      <c r="AT14" s="616"/>
      <c r="AU14" s="616"/>
      <c r="AV14" s="616"/>
      <c r="AW14" s="616"/>
      <c r="AX14" s="617"/>
    </row>
    <row r="15" spans="1:50" ht="21" customHeight="1">
      <c r="A15" s="621"/>
      <c r="B15" s="622"/>
      <c r="C15" s="622"/>
      <c r="D15" s="622"/>
      <c r="E15" s="622"/>
      <c r="F15" s="623"/>
      <c r="G15" s="628"/>
      <c r="H15" s="629"/>
      <c r="I15" s="521" t="s">
        <v>58</v>
      </c>
      <c r="J15" s="522"/>
      <c r="K15" s="522"/>
      <c r="L15" s="522"/>
      <c r="M15" s="522"/>
      <c r="N15" s="522"/>
      <c r="O15" s="523"/>
      <c r="P15" s="204">
        <v>565.5</v>
      </c>
      <c r="Q15" s="205"/>
      <c r="R15" s="205"/>
      <c r="S15" s="205"/>
      <c r="T15" s="205"/>
      <c r="U15" s="205"/>
      <c r="V15" s="206"/>
      <c r="W15" s="204">
        <v>80</v>
      </c>
      <c r="X15" s="205"/>
      <c r="Y15" s="205"/>
      <c r="Z15" s="205"/>
      <c r="AA15" s="205"/>
      <c r="AB15" s="205"/>
      <c r="AC15" s="206"/>
      <c r="AD15" s="204">
        <v>296.7</v>
      </c>
      <c r="AE15" s="205"/>
      <c r="AF15" s="205"/>
      <c r="AG15" s="205"/>
      <c r="AH15" s="205"/>
      <c r="AI15" s="205"/>
      <c r="AJ15" s="206"/>
      <c r="AK15" s="204">
        <v>86.5</v>
      </c>
      <c r="AL15" s="205"/>
      <c r="AM15" s="205"/>
      <c r="AN15" s="205"/>
      <c r="AO15" s="205"/>
      <c r="AP15" s="205"/>
      <c r="AQ15" s="206"/>
      <c r="AR15" s="204" t="s">
        <v>509</v>
      </c>
      <c r="AS15" s="205"/>
      <c r="AT15" s="205"/>
      <c r="AU15" s="205"/>
      <c r="AV15" s="205"/>
      <c r="AW15" s="205"/>
      <c r="AX15" s="562"/>
    </row>
    <row r="16" spans="1:50" ht="21" customHeight="1">
      <c r="A16" s="621"/>
      <c r="B16" s="622"/>
      <c r="C16" s="622"/>
      <c r="D16" s="622"/>
      <c r="E16" s="622"/>
      <c r="F16" s="623"/>
      <c r="G16" s="628"/>
      <c r="H16" s="629"/>
      <c r="I16" s="521" t="s">
        <v>59</v>
      </c>
      <c r="J16" s="522"/>
      <c r="K16" s="522"/>
      <c r="L16" s="522"/>
      <c r="M16" s="522"/>
      <c r="N16" s="522"/>
      <c r="O16" s="523"/>
      <c r="P16" s="204">
        <v>-80</v>
      </c>
      <c r="Q16" s="205"/>
      <c r="R16" s="205"/>
      <c r="S16" s="205"/>
      <c r="T16" s="205"/>
      <c r="U16" s="205"/>
      <c r="V16" s="206"/>
      <c r="W16" s="204">
        <v>-296.7</v>
      </c>
      <c r="X16" s="205"/>
      <c r="Y16" s="205"/>
      <c r="Z16" s="205"/>
      <c r="AA16" s="205"/>
      <c r="AB16" s="205"/>
      <c r="AC16" s="206"/>
      <c r="AD16" s="204">
        <v>-86.478</v>
      </c>
      <c r="AE16" s="205"/>
      <c r="AF16" s="205"/>
      <c r="AG16" s="205"/>
      <c r="AH16" s="205"/>
      <c r="AI16" s="205"/>
      <c r="AJ16" s="206"/>
      <c r="AK16" s="204" t="s">
        <v>509</v>
      </c>
      <c r="AL16" s="205"/>
      <c r="AM16" s="205"/>
      <c r="AN16" s="205"/>
      <c r="AO16" s="205"/>
      <c r="AP16" s="205"/>
      <c r="AQ16" s="206"/>
      <c r="AR16" s="654"/>
      <c r="AS16" s="655"/>
      <c r="AT16" s="655"/>
      <c r="AU16" s="655"/>
      <c r="AV16" s="655"/>
      <c r="AW16" s="655"/>
      <c r="AX16" s="656"/>
    </row>
    <row r="17" spans="1:50" ht="24.75" customHeight="1">
      <c r="A17" s="621"/>
      <c r="B17" s="622"/>
      <c r="C17" s="622"/>
      <c r="D17" s="622"/>
      <c r="E17" s="622"/>
      <c r="F17" s="623"/>
      <c r="G17" s="628"/>
      <c r="H17" s="629"/>
      <c r="I17" s="521" t="s">
        <v>57</v>
      </c>
      <c r="J17" s="563"/>
      <c r="K17" s="563"/>
      <c r="L17" s="563"/>
      <c r="M17" s="563"/>
      <c r="N17" s="563"/>
      <c r="O17" s="564"/>
      <c r="P17" s="204" t="s">
        <v>446</v>
      </c>
      <c r="Q17" s="205"/>
      <c r="R17" s="205"/>
      <c r="S17" s="205"/>
      <c r="T17" s="205"/>
      <c r="U17" s="205"/>
      <c r="V17" s="206"/>
      <c r="W17" s="204" t="s">
        <v>446</v>
      </c>
      <c r="X17" s="205"/>
      <c r="Y17" s="205"/>
      <c r="Z17" s="205"/>
      <c r="AA17" s="205"/>
      <c r="AB17" s="205"/>
      <c r="AC17" s="206"/>
      <c r="AD17" s="204" t="s">
        <v>453</v>
      </c>
      <c r="AE17" s="205"/>
      <c r="AF17" s="205"/>
      <c r="AG17" s="205"/>
      <c r="AH17" s="205"/>
      <c r="AI17" s="205"/>
      <c r="AJ17" s="206"/>
      <c r="AK17" s="204" t="s">
        <v>509</v>
      </c>
      <c r="AL17" s="205"/>
      <c r="AM17" s="205"/>
      <c r="AN17" s="205"/>
      <c r="AO17" s="205"/>
      <c r="AP17" s="205"/>
      <c r="AQ17" s="206"/>
      <c r="AR17" s="341"/>
      <c r="AS17" s="341"/>
      <c r="AT17" s="341"/>
      <c r="AU17" s="341"/>
      <c r="AV17" s="341"/>
      <c r="AW17" s="341"/>
      <c r="AX17" s="342"/>
    </row>
    <row r="18" spans="1:50" ht="24.75" customHeight="1">
      <c r="A18" s="621"/>
      <c r="B18" s="622"/>
      <c r="C18" s="622"/>
      <c r="D18" s="622"/>
      <c r="E18" s="622"/>
      <c r="F18" s="623"/>
      <c r="G18" s="630"/>
      <c r="H18" s="631"/>
      <c r="I18" s="693" t="s">
        <v>22</v>
      </c>
      <c r="J18" s="694"/>
      <c r="K18" s="694"/>
      <c r="L18" s="694"/>
      <c r="M18" s="694"/>
      <c r="N18" s="694"/>
      <c r="O18" s="695"/>
      <c r="P18" s="500">
        <f>SUM(P13:V17)</f>
        <v>621.1</v>
      </c>
      <c r="Q18" s="501"/>
      <c r="R18" s="501"/>
      <c r="S18" s="501"/>
      <c r="T18" s="501"/>
      <c r="U18" s="501"/>
      <c r="V18" s="502"/>
      <c r="W18" s="500">
        <f>SUM(W13:AC17)</f>
        <v>725</v>
      </c>
      <c r="X18" s="501"/>
      <c r="Y18" s="501"/>
      <c r="Z18" s="501"/>
      <c r="AA18" s="501"/>
      <c r="AB18" s="501"/>
      <c r="AC18" s="502"/>
      <c r="AD18" s="500">
        <f>SUM(AD13:AJ17)</f>
        <v>1691.622</v>
      </c>
      <c r="AE18" s="501"/>
      <c r="AF18" s="501"/>
      <c r="AG18" s="501"/>
      <c r="AH18" s="501"/>
      <c r="AI18" s="501"/>
      <c r="AJ18" s="502"/>
      <c r="AK18" s="500">
        <f>SUM(AK13:AQ17)</f>
        <v>86.5</v>
      </c>
      <c r="AL18" s="501"/>
      <c r="AM18" s="501"/>
      <c r="AN18" s="501"/>
      <c r="AO18" s="501"/>
      <c r="AP18" s="501"/>
      <c r="AQ18" s="502"/>
      <c r="AR18" s="500">
        <f>SUM(AR13:AX17)</f>
        <v>0</v>
      </c>
      <c r="AS18" s="501"/>
      <c r="AT18" s="501"/>
      <c r="AU18" s="501"/>
      <c r="AV18" s="501"/>
      <c r="AW18" s="501"/>
      <c r="AX18" s="503"/>
    </row>
    <row r="19" spans="1:50" ht="24.75" customHeight="1">
      <c r="A19" s="621"/>
      <c r="B19" s="622"/>
      <c r="C19" s="622"/>
      <c r="D19" s="622"/>
      <c r="E19" s="622"/>
      <c r="F19" s="623"/>
      <c r="G19" s="497" t="s">
        <v>10</v>
      </c>
      <c r="H19" s="498"/>
      <c r="I19" s="498"/>
      <c r="J19" s="498"/>
      <c r="K19" s="498"/>
      <c r="L19" s="498"/>
      <c r="M19" s="498"/>
      <c r="N19" s="498"/>
      <c r="O19" s="498"/>
      <c r="P19" s="204">
        <v>609.8</v>
      </c>
      <c r="Q19" s="205"/>
      <c r="R19" s="205"/>
      <c r="S19" s="205"/>
      <c r="T19" s="205"/>
      <c r="U19" s="205"/>
      <c r="V19" s="206"/>
      <c r="W19" s="204">
        <v>695.6</v>
      </c>
      <c r="X19" s="205"/>
      <c r="Y19" s="205"/>
      <c r="Z19" s="205"/>
      <c r="AA19" s="205"/>
      <c r="AB19" s="205"/>
      <c r="AC19" s="206"/>
      <c r="AD19" s="204">
        <v>1691.602</v>
      </c>
      <c r="AE19" s="205"/>
      <c r="AF19" s="205"/>
      <c r="AG19" s="205"/>
      <c r="AH19" s="205"/>
      <c r="AI19" s="205"/>
      <c r="AJ19" s="206"/>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4"/>
      <c r="G20" s="497" t="s">
        <v>11</v>
      </c>
      <c r="H20" s="498"/>
      <c r="I20" s="498"/>
      <c r="J20" s="498"/>
      <c r="K20" s="498"/>
      <c r="L20" s="498"/>
      <c r="M20" s="498"/>
      <c r="N20" s="498"/>
      <c r="O20" s="498"/>
      <c r="P20" s="505">
        <f>IF(P18=0,"-",P19/P18)</f>
        <v>0.9818064723876991</v>
      </c>
      <c r="Q20" s="505"/>
      <c r="R20" s="505"/>
      <c r="S20" s="505"/>
      <c r="T20" s="505"/>
      <c r="U20" s="505"/>
      <c r="V20" s="505"/>
      <c r="W20" s="505">
        <f>IF(W18=0,"-",W19/W18)</f>
        <v>0.959448275862069</v>
      </c>
      <c r="X20" s="505"/>
      <c r="Y20" s="505"/>
      <c r="Z20" s="505"/>
      <c r="AA20" s="505"/>
      <c r="AB20" s="505"/>
      <c r="AC20" s="505"/>
      <c r="AD20" s="505">
        <f>IF(AD18=0,"-",AD19/AD18)</f>
        <v>0.9999881770277285</v>
      </c>
      <c r="AE20" s="505"/>
      <c r="AF20" s="505"/>
      <c r="AG20" s="505"/>
      <c r="AH20" s="505"/>
      <c r="AI20" s="505"/>
      <c r="AJ20" s="505"/>
      <c r="AK20" s="499"/>
      <c r="AL20" s="499"/>
      <c r="AM20" s="499"/>
      <c r="AN20" s="499"/>
      <c r="AO20" s="499"/>
      <c r="AP20" s="499"/>
      <c r="AQ20" s="692"/>
      <c r="AR20" s="692"/>
      <c r="AS20" s="692"/>
      <c r="AT20" s="692"/>
      <c r="AU20" s="499"/>
      <c r="AV20" s="499"/>
      <c r="AW20" s="499"/>
      <c r="AX20" s="504"/>
    </row>
    <row r="21" spans="1:50" ht="18.75" customHeight="1">
      <c r="A21" s="472" t="s">
        <v>13</v>
      </c>
      <c r="B21" s="473"/>
      <c r="C21" s="473"/>
      <c r="D21" s="473"/>
      <c r="E21" s="473"/>
      <c r="F21" s="474"/>
      <c r="G21" s="463" t="s">
        <v>276</v>
      </c>
      <c r="H21" s="339"/>
      <c r="I21" s="339"/>
      <c r="J21" s="339"/>
      <c r="K21" s="339"/>
      <c r="L21" s="339"/>
      <c r="M21" s="339"/>
      <c r="N21" s="339"/>
      <c r="O21" s="464"/>
      <c r="P21" s="467" t="s">
        <v>66</v>
      </c>
      <c r="Q21" s="339"/>
      <c r="R21" s="339"/>
      <c r="S21" s="339"/>
      <c r="T21" s="339"/>
      <c r="U21" s="339"/>
      <c r="V21" s="339"/>
      <c r="W21" s="339"/>
      <c r="X21" s="464"/>
      <c r="Y21" s="421"/>
      <c r="Z21" s="422"/>
      <c r="AA21" s="423"/>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c r="A22" s="472"/>
      <c r="B22" s="473"/>
      <c r="C22" s="473"/>
      <c r="D22" s="473"/>
      <c r="E22" s="473"/>
      <c r="F22" s="474"/>
      <c r="G22" s="465"/>
      <c r="H22" s="350"/>
      <c r="I22" s="350"/>
      <c r="J22" s="350"/>
      <c r="K22" s="350"/>
      <c r="L22" s="350"/>
      <c r="M22" s="350"/>
      <c r="N22" s="350"/>
      <c r="O22" s="466"/>
      <c r="P22" s="468"/>
      <c r="Q22" s="350"/>
      <c r="R22" s="350"/>
      <c r="S22" s="350"/>
      <c r="T22" s="350"/>
      <c r="U22" s="350"/>
      <c r="V22" s="350"/>
      <c r="W22" s="350"/>
      <c r="X22" s="466"/>
      <c r="Y22" s="421"/>
      <c r="Z22" s="422"/>
      <c r="AA22" s="423"/>
      <c r="AB22" s="300"/>
      <c r="AC22" s="295"/>
      <c r="AD22" s="296"/>
      <c r="AE22" s="316"/>
      <c r="AF22" s="316"/>
      <c r="AG22" s="316"/>
      <c r="AH22" s="316"/>
      <c r="AI22" s="316"/>
      <c r="AJ22" s="316"/>
      <c r="AK22" s="316"/>
      <c r="AL22" s="316"/>
      <c r="AM22" s="316"/>
      <c r="AN22" s="316"/>
      <c r="AO22" s="316"/>
      <c r="AP22" s="300"/>
      <c r="AQ22" s="114" t="s">
        <v>510</v>
      </c>
      <c r="AR22" s="113"/>
      <c r="AS22" s="99" t="s">
        <v>324</v>
      </c>
      <c r="AT22" s="100"/>
      <c r="AU22" s="321">
        <v>27</v>
      </c>
      <c r="AV22" s="321"/>
      <c r="AW22" s="350" t="s">
        <v>310</v>
      </c>
      <c r="AX22" s="351"/>
    </row>
    <row r="23" spans="1:50" ht="22.5" customHeight="1">
      <c r="A23" s="475"/>
      <c r="B23" s="473"/>
      <c r="C23" s="473"/>
      <c r="D23" s="473"/>
      <c r="E23" s="473"/>
      <c r="F23" s="474"/>
      <c r="G23" s="448" t="s">
        <v>488</v>
      </c>
      <c r="H23" s="449"/>
      <c r="I23" s="449"/>
      <c r="J23" s="449"/>
      <c r="K23" s="449"/>
      <c r="L23" s="449"/>
      <c r="M23" s="449"/>
      <c r="N23" s="449"/>
      <c r="O23" s="450"/>
      <c r="P23" s="88" t="s">
        <v>447</v>
      </c>
      <c r="Q23" s="88"/>
      <c r="R23" s="88"/>
      <c r="S23" s="88"/>
      <c r="T23" s="88"/>
      <c r="U23" s="88"/>
      <c r="V23" s="88"/>
      <c r="W23" s="88"/>
      <c r="X23" s="117"/>
      <c r="Y23" s="198" t="s">
        <v>14</v>
      </c>
      <c r="Z23" s="457"/>
      <c r="AA23" s="458"/>
      <c r="AB23" s="469" t="s">
        <v>312</v>
      </c>
      <c r="AC23" s="469"/>
      <c r="AD23" s="469"/>
      <c r="AE23" s="301">
        <v>80.5</v>
      </c>
      <c r="AF23" s="302"/>
      <c r="AG23" s="302"/>
      <c r="AH23" s="302"/>
      <c r="AI23" s="301">
        <v>84.1</v>
      </c>
      <c r="AJ23" s="302"/>
      <c r="AK23" s="302"/>
      <c r="AL23" s="302"/>
      <c r="AM23" s="301">
        <v>87.5</v>
      </c>
      <c r="AN23" s="302"/>
      <c r="AO23" s="302"/>
      <c r="AP23" s="302"/>
      <c r="AQ23" s="77" t="s">
        <v>510</v>
      </c>
      <c r="AR23" s="78"/>
      <c r="AS23" s="78"/>
      <c r="AT23" s="79"/>
      <c r="AU23" s="302"/>
      <c r="AV23" s="302"/>
      <c r="AW23" s="302"/>
      <c r="AX23" s="304"/>
    </row>
    <row r="24" spans="1:50" ht="22.5" customHeight="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7" t="s">
        <v>61</v>
      </c>
      <c r="Z24" s="232"/>
      <c r="AA24" s="233"/>
      <c r="AB24" s="484" t="s">
        <v>312</v>
      </c>
      <c r="AC24" s="484"/>
      <c r="AD24" s="484"/>
      <c r="AE24" s="301" t="s">
        <v>446</v>
      </c>
      <c r="AF24" s="302"/>
      <c r="AG24" s="302"/>
      <c r="AH24" s="302"/>
      <c r="AI24" s="301" t="s">
        <v>446</v>
      </c>
      <c r="AJ24" s="302"/>
      <c r="AK24" s="302"/>
      <c r="AL24" s="302"/>
      <c r="AM24" s="301">
        <v>100</v>
      </c>
      <c r="AN24" s="302"/>
      <c r="AO24" s="302"/>
      <c r="AP24" s="302"/>
      <c r="AQ24" s="77" t="s">
        <v>510</v>
      </c>
      <c r="AR24" s="78"/>
      <c r="AS24" s="78"/>
      <c r="AT24" s="79"/>
      <c r="AU24" s="302">
        <v>100</v>
      </c>
      <c r="AV24" s="302"/>
      <c r="AW24" s="302"/>
      <c r="AX24" s="304"/>
    </row>
    <row r="25" spans="1:50" ht="22.5" customHeight="1" thickBot="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7" t="s">
        <v>15</v>
      </c>
      <c r="Z25" s="232"/>
      <c r="AA25" s="233"/>
      <c r="AB25" s="335" t="s">
        <v>312</v>
      </c>
      <c r="AC25" s="335"/>
      <c r="AD25" s="335"/>
      <c r="AE25" s="301">
        <v>80.5</v>
      </c>
      <c r="AF25" s="302"/>
      <c r="AG25" s="302"/>
      <c r="AH25" s="302"/>
      <c r="AI25" s="301">
        <v>84.1</v>
      </c>
      <c r="AJ25" s="302"/>
      <c r="AK25" s="302"/>
      <c r="AL25" s="302"/>
      <c r="AM25" s="301">
        <v>87.5</v>
      </c>
      <c r="AN25" s="302"/>
      <c r="AO25" s="302"/>
      <c r="AP25" s="302"/>
      <c r="AQ25" s="77" t="s">
        <v>510</v>
      </c>
      <c r="AR25" s="78"/>
      <c r="AS25" s="78"/>
      <c r="AT25" s="79"/>
      <c r="AU25" s="302"/>
      <c r="AV25" s="302"/>
      <c r="AW25" s="302"/>
      <c r="AX25" s="304"/>
    </row>
    <row r="26" spans="1:50" ht="18.75" customHeight="1" hidden="1">
      <c r="A26" s="472" t="s">
        <v>13</v>
      </c>
      <c r="B26" s="473"/>
      <c r="C26" s="473"/>
      <c r="D26" s="473"/>
      <c r="E26" s="473"/>
      <c r="F26" s="474"/>
      <c r="G26" s="463" t="s">
        <v>276</v>
      </c>
      <c r="H26" s="339"/>
      <c r="I26" s="339"/>
      <c r="J26" s="339"/>
      <c r="K26" s="339"/>
      <c r="L26" s="339"/>
      <c r="M26" s="339"/>
      <c r="N26" s="339"/>
      <c r="O26" s="464"/>
      <c r="P26" s="467" t="s">
        <v>66</v>
      </c>
      <c r="Q26" s="339"/>
      <c r="R26" s="339"/>
      <c r="S26" s="339"/>
      <c r="T26" s="339"/>
      <c r="U26" s="339"/>
      <c r="V26" s="339"/>
      <c r="W26" s="339"/>
      <c r="X26" s="464"/>
      <c r="Y26" s="421"/>
      <c r="Z26" s="422"/>
      <c r="AA26" s="423"/>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hidden="1">
      <c r="A27" s="472"/>
      <c r="B27" s="473"/>
      <c r="C27" s="473"/>
      <c r="D27" s="473"/>
      <c r="E27" s="473"/>
      <c r="F27" s="474"/>
      <c r="G27" s="465"/>
      <c r="H27" s="350"/>
      <c r="I27" s="350"/>
      <c r="J27" s="350"/>
      <c r="K27" s="350"/>
      <c r="L27" s="350"/>
      <c r="M27" s="350"/>
      <c r="N27" s="350"/>
      <c r="O27" s="466"/>
      <c r="P27" s="468"/>
      <c r="Q27" s="350"/>
      <c r="R27" s="350"/>
      <c r="S27" s="350"/>
      <c r="T27" s="350"/>
      <c r="U27" s="350"/>
      <c r="V27" s="350"/>
      <c r="W27" s="350"/>
      <c r="X27" s="466"/>
      <c r="Y27" s="421"/>
      <c r="Z27" s="422"/>
      <c r="AA27" s="423"/>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customHeight="1" hidden="1">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8" t="s">
        <v>14</v>
      </c>
      <c r="Z28" s="457"/>
      <c r="AA28" s="458"/>
      <c r="AB28" s="469"/>
      <c r="AC28" s="469"/>
      <c r="AD28" s="469"/>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customHeight="1" hidden="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7" t="s">
        <v>61</v>
      </c>
      <c r="Z29" s="232"/>
      <c r="AA29" s="233"/>
      <c r="AB29" s="484"/>
      <c r="AC29" s="484"/>
      <c r="AD29" s="484"/>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customHeight="1" hidden="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customHeight="1" hidden="1">
      <c r="A31" s="472" t="s">
        <v>13</v>
      </c>
      <c r="B31" s="473"/>
      <c r="C31" s="473"/>
      <c r="D31" s="473"/>
      <c r="E31" s="473"/>
      <c r="F31" s="474"/>
      <c r="G31" s="463" t="s">
        <v>276</v>
      </c>
      <c r="H31" s="339"/>
      <c r="I31" s="339"/>
      <c r="J31" s="339"/>
      <c r="K31" s="339"/>
      <c r="L31" s="339"/>
      <c r="M31" s="339"/>
      <c r="N31" s="339"/>
      <c r="O31" s="464"/>
      <c r="P31" s="467" t="s">
        <v>66</v>
      </c>
      <c r="Q31" s="339"/>
      <c r="R31" s="339"/>
      <c r="S31" s="339"/>
      <c r="T31" s="339"/>
      <c r="U31" s="339"/>
      <c r="V31" s="339"/>
      <c r="W31" s="339"/>
      <c r="X31" s="464"/>
      <c r="Y31" s="421"/>
      <c r="Z31" s="422"/>
      <c r="AA31" s="423"/>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customHeight="1" hidden="1">
      <c r="A32" s="472"/>
      <c r="B32" s="473"/>
      <c r="C32" s="473"/>
      <c r="D32" s="473"/>
      <c r="E32" s="473"/>
      <c r="F32" s="474"/>
      <c r="G32" s="465"/>
      <c r="H32" s="350"/>
      <c r="I32" s="350"/>
      <c r="J32" s="350"/>
      <c r="K32" s="350"/>
      <c r="L32" s="350"/>
      <c r="M32" s="350"/>
      <c r="N32" s="350"/>
      <c r="O32" s="466"/>
      <c r="P32" s="468"/>
      <c r="Q32" s="350"/>
      <c r="R32" s="350"/>
      <c r="S32" s="350"/>
      <c r="T32" s="350"/>
      <c r="U32" s="350"/>
      <c r="V32" s="350"/>
      <c r="W32" s="350"/>
      <c r="X32" s="466"/>
      <c r="Y32" s="421"/>
      <c r="Z32" s="422"/>
      <c r="AA32" s="423"/>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customHeight="1" hidden="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8" t="s">
        <v>14</v>
      </c>
      <c r="Z33" s="457"/>
      <c r="AA33" s="458"/>
      <c r="AB33" s="469"/>
      <c r="AC33" s="469"/>
      <c r="AD33" s="469"/>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customHeight="1" hidden="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7" t="s">
        <v>61</v>
      </c>
      <c r="Z34" s="232"/>
      <c r="AA34" s="233"/>
      <c r="AB34" s="484"/>
      <c r="AC34" s="484"/>
      <c r="AD34" s="484"/>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customHeight="1" hidden="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customHeight="1" hidden="1">
      <c r="A36" s="472" t="s">
        <v>13</v>
      </c>
      <c r="B36" s="473"/>
      <c r="C36" s="473"/>
      <c r="D36" s="473"/>
      <c r="E36" s="473"/>
      <c r="F36" s="474"/>
      <c r="G36" s="463" t="s">
        <v>276</v>
      </c>
      <c r="H36" s="339"/>
      <c r="I36" s="339"/>
      <c r="J36" s="339"/>
      <c r="K36" s="339"/>
      <c r="L36" s="339"/>
      <c r="M36" s="339"/>
      <c r="N36" s="339"/>
      <c r="O36" s="464"/>
      <c r="P36" s="467" t="s">
        <v>66</v>
      </c>
      <c r="Q36" s="339"/>
      <c r="R36" s="339"/>
      <c r="S36" s="339"/>
      <c r="T36" s="339"/>
      <c r="U36" s="339"/>
      <c r="V36" s="339"/>
      <c r="W36" s="339"/>
      <c r="X36" s="464"/>
      <c r="Y36" s="421"/>
      <c r="Z36" s="422"/>
      <c r="AA36" s="423"/>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customHeight="1" hidden="1">
      <c r="A37" s="472"/>
      <c r="B37" s="473"/>
      <c r="C37" s="473"/>
      <c r="D37" s="473"/>
      <c r="E37" s="473"/>
      <c r="F37" s="474"/>
      <c r="G37" s="465"/>
      <c r="H37" s="350"/>
      <c r="I37" s="350"/>
      <c r="J37" s="350"/>
      <c r="K37" s="350"/>
      <c r="L37" s="350"/>
      <c r="M37" s="350"/>
      <c r="N37" s="350"/>
      <c r="O37" s="466"/>
      <c r="P37" s="468"/>
      <c r="Q37" s="350"/>
      <c r="R37" s="350"/>
      <c r="S37" s="350"/>
      <c r="T37" s="350"/>
      <c r="U37" s="350"/>
      <c r="V37" s="350"/>
      <c r="W37" s="350"/>
      <c r="X37" s="466"/>
      <c r="Y37" s="421"/>
      <c r="Z37" s="422"/>
      <c r="AA37" s="423"/>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customHeight="1" hidden="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8" t="s">
        <v>14</v>
      </c>
      <c r="Z38" s="457"/>
      <c r="AA38" s="458"/>
      <c r="AB38" s="469"/>
      <c r="AC38" s="469"/>
      <c r="AD38" s="469"/>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customHeight="1" hidden="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7" t="s">
        <v>61</v>
      </c>
      <c r="Z39" s="232"/>
      <c r="AA39" s="233"/>
      <c r="AB39" s="484"/>
      <c r="AC39" s="484"/>
      <c r="AD39" s="484"/>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customHeight="1" hidden="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customHeight="1" hidden="1">
      <c r="A41" s="472" t="s">
        <v>13</v>
      </c>
      <c r="B41" s="473"/>
      <c r="C41" s="473"/>
      <c r="D41" s="473"/>
      <c r="E41" s="473"/>
      <c r="F41" s="474"/>
      <c r="G41" s="463" t="s">
        <v>276</v>
      </c>
      <c r="H41" s="339"/>
      <c r="I41" s="339"/>
      <c r="J41" s="339"/>
      <c r="K41" s="339"/>
      <c r="L41" s="339"/>
      <c r="M41" s="339"/>
      <c r="N41" s="339"/>
      <c r="O41" s="464"/>
      <c r="P41" s="467" t="s">
        <v>66</v>
      </c>
      <c r="Q41" s="339"/>
      <c r="R41" s="339"/>
      <c r="S41" s="339"/>
      <c r="T41" s="339"/>
      <c r="U41" s="339"/>
      <c r="V41" s="339"/>
      <c r="W41" s="339"/>
      <c r="X41" s="464"/>
      <c r="Y41" s="421"/>
      <c r="Z41" s="422"/>
      <c r="AA41" s="423"/>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hidden="1">
      <c r="A42" s="472"/>
      <c r="B42" s="473"/>
      <c r="C42" s="473"/>
      <c r="D42" s="473"/>
      <c r="E42" s="473"/>
      <c r="F42" s="474"/>
      <c r="G42" s="465"/>
      <c r="H42" s="350"/>
      <c r="I42" s="350"/>
      <c r="J42" s="350"/>
      <c r="K42" s="350"/>
      <c r="L42" s="350"/>
      <c r="M42" s="350"/>
      <c r="N42" s="350"/>
      <c r="O42" s="466"/>
      <c r="P42" s="468"/>
      <c r="Q42" s="350"/>
      <c r="R42" s="350"/>
      <c r="S42" s="350"/>
      <c r="T42" s="350"/>
      <c r="U42" s="350"/>
      <c r="V42" s="350"/>
      <c r="W42" s="350"/>
      <c r="X42" s="466"/>
      <c r="Y42" s="421"/>
      <c r="Z42" s="422"/>
      <c r="AA42" s="423"/>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customHeight="1" hidden="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8" t="s">
        <v>14</v>
      </c>
      <c r="Z43" s="457"/>
      <c r="AA43" s="458"/>
      <c r="AB43" s="469"/>
      <c r="AC43" s="469"/>
      <c r="AD43" s="469"/>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customHeight="1" hidden="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7" t="s">
        <v>61</v>
      </c>
      <c r="Z44" s="232"/>
      <c r="AA44" s="233"/>
      <c r="AB44" s="484"/>
      <c r="AC44" s="484"/>
      <c r="AD44" s="484"/>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customHeight="1" hidden="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7" t="s">
        <v>15</v>
      </c>
      <c r="Z45" s="232"/>
      <c r="AA45" s="233"/>
      <c r="AB45" s="447" t="s">
        <v>16</v>
      </c>
      <c r="AC45" s="447"/>
      <c r="AD45" s="447"/>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hidden="1">
      <c r="A46" s="801" t="s">
        <v>411</v>
      </c>
      <c r="B46" s="802"/>
      <c r="C46" s="802"/>
      <c r="D46" s="802"/>
      <c r="E46" s="802"/>
      <c r="F46" s="803"/>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4"/>
      <c r="B47" s="805"/>
      <c r="C47" s="805"/>
      <c r="D47" s="805"/>
      <c r="E47" s="805"/>
      <c r="F47" s="806"/>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4"/>
      <c r="B48" s="805"/>
      <c r="C48" s="805"/>
      <c r="D48" s="805"/>
      <c r="E48" s="805"/>
      <c r="F48" s="806"/>
      <c r="G48" s="75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customHeight="1" hidden="1">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customHeight="1" hidden="1">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customHeight="1" hidden="1">
      <c r="A51" s="857" t="s">
        <v>436</v>
      </c>
      <c r="B51" s="858"/>
      <c r="C51" s="858"/>
      <c r="D51" s="858"/>
      <c r="E51" s="855" t="s">
        <v>429</v>
      </c>
      <c r="F51" s="856"/>
      <c r="G51" s="50" t="s">
        <v>340</v>
      </c>
      <c r="H51" s="785"/>
      <c r="I51" s="383"/>
      <c r="J51" s="383"/>
      <c r="K51" s="383"/>
      <c r="L51" s="383"/>
      <c r="M51" s="383"/>
      <c r="N51" s="383"/>
      <c r="O51" s="786"/>
      <c r="P51" s="186"/>
      <c r="Q51" s="186"/>
      <c r="R51" s="186"/>
      <c r="S51" s="186"/>
      <c r="T51" s="186"/>
      <c r="U51" s="186"/>
      <c r="V51" s="186"/>
      <c r="W51" s="186"/>
      <c r="X51" s="186"/>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hidden="1">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customHeight="1" hidden="1">
      <c r="A53" s="482" t="s">
        <v>277</v>
      </c>
      <c r="B53" s="809" t="s">
        <v>274</v>
      </c>
      <c r="C53" s="443"/>
      <c r="D53" s="443"/>
      <c r="E53" s="443"/>
      <c r="F53" s="444"/>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customHeight="1" hidden="1">
      <c r="A54" s="482"/>
      <c r="B54" s="809"/>
      <c r="C54" s="443"/>
      <c r="D54" s="443"/>
      <c r="E54" s="443"/>
      <c r="F54" s="444"/>
      <c r="G54" s="350"/>
      <c r="H54" s="350"/>
      <c r="I54" s="350"/>
      <c r="J54" s="350"/>
      <c r="K54" s="350"/>
      <c r="L54" s="350"/>
      <c r="M54" s="350"/>
      <c r="N54" s="350"/>
      <c r="O54" s="350"/>
      <c r="P54" s="350"/>
      <c r="Q54" s="350"/>
      <c r="R54" s="350"/>
      <c r="S54" s="350"/>
      <c r="T54" s="350"/>
      <c r="U54" s="350"/>
      <c r="V54" s="350"/>
      <c r="W54" s="350"/>
      <c r="X54" s="350"/>
      <c r="Y54" s="350"/>
      <c r="Z54" s="350"/>
      <c r="AA54" s="466"/>
      <c r="AB54" s="468"/>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hidden="1">
      <c r="A55" s="482"/>
      <c r="B55" s="809"/>
      <c r="C55" s="443"/>
      <c r="D55" s="443"/>
      <c r="E55" s="443"/>
      <c r="F55" s="444"/>
      <c r="G55" s="325"/>
      <c r="H55" s="325"/>
      <c r="I55" s="325"/>
      <c r="J55" s="325"/>
      <c r="K55" s="325"/>
      <c r="L55" s="325"/>
      <c r="M55" s="325"/>
      <c r="N55" s="325"/>
      <c r="O55" s="325"/>
      <c r="P55" s="325"/>
      <c r="Q55" s="325"/>
      <c r="R55" s="325"/>
      <c r="S55" s="325"/>
      <c r="T55" s="325"/>
      <c r="U55" s="325"/>
      <c r="V55" s="325"/>
      <c r="W55" s="325"/>
      <c r="X55" s="325"/>
      <c r="Y55" s="325"/>
      <c r="Z55" s="325"/>
      <c r="AA55" s="706"/>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hidden="1">
      <c r="A56" s="482"/>
      <c r="B56" s="809"/>
      <c r="C56" s="443"/>
      <c r="D56" s="443"/>
      <c r="E56" s="443"/>
      <c r="F56" s="444"/>
      <c r="G56" s="328"/>
      <c r="H56" s="328"/>
      <c r="I56" s="328"/>
      <c r="J56" s="328"/>
      <c r="K56" s="328"/>
      <c r="L56" s="328"/>
      <c r="M56" s="328"/>
      <c r="N56" s="328"/>
      <c r="O56" s="328"/>
      <c r="P56" s="328"/>
      <c r="Q56" s="328"/>
      <c r="R56" s="328"/>
      <c r="S56" s="328"/>
      <c r="T56" s="328"/>
      <c r="U56" s="328"/>
      <c r="V56" s="328"/>
      <c r="W56" s="328"/>
      <c r="X56" s="328"/>
      <c r="Y56" s="328"/>
      <c r="Z56" s="328"/>
      <c r="AA56" s="707"/>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hidden="1">
      <c r="A57" s="482"/>
      <c r="B57" s="810"/>
      <c r="C57" s="445"/>
      <c r="D57" s="445"/>
      <c r="E57" s="445"/>
      <c r="F57" s="446"/>
      <c r="G57" s="331"/>
      <c r="H57" s="331"/>
      <c r="I57" s="331"/>
      <c r="J57" s="331"/>
      <c r="K57" s="331"/>
      <c r="L57" s="331"/>
      <c r="M57" s="331"/>
      <c r="N57" s="331"/>
      <c r="O57" s="331"/>
      <c r="P57" s="331"/>
      <c r="Q57" s="331"/>
      <c r="R57" s="331"/>
      <c r="S57" s="331"/>
      <c r="T57" s="331"/>
      <c r="U57" s="331"/>
      <c r="V57" s="331"/>
      <c r="W57" s="331"/>
      <c r="X57" s="331"/>
      <c r="Y57" s="331"/>
      <c r="Z57" s="331"/>
      <c r="AA57" s="708"/>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hidden="1">
      <c r="A58" s="482"/>
      <c r="B58" s="443" t="s">
        <v>275</v>
      </c>
      <c r="C58" s="443"/>
      <c r="D58" s="443"/>
      <c r="E58" s="443"/>
      <c r="F58" s="444"/>
      <c r="G58" s="463" t="s">
        <v>68</v>
      </c>
      <c r="H58" s="339"/>
      <c r="I58" s="339"/>
      <c r="J58" s="339"/>
      <c r="K58" s="339"/>
      <c r="L58" s="339"/>
      <c r="M58" s="339"/>
      <c r="N58" s="339"/>
      <c r="O58" s="464"/>
      <c r="P58" s="467" t="s">
        <v>72</v>
      </c>
      <c r="Q58" s="339"/>
      <c r="R58" s="339"/>
      <c r="S58" s="339"/>
      <c r="T58" s="339"/>
      <c r="U58" s="339"/>
      <c r="V58" s="339"/>
      <c r="W58" s="339"/>
      <c r="X58" s="464"/>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customHeight="1" hidden="1">
      <c r="A59" s="482"/>
      <c r="B59" s="443"/>
      <c r="C59" s="443"/>
      <c r="D59" s="443"/>
      <c r="E59" s="443"/>
      <c r="F59" s="444"/>
      <c r="G59" s="465"/>
      <c r="H59" s="350"/>
      <c r="I59" s="350"/>
      <c r="J59" s="350"/>
      <c r="K59" s="350"/>
      <c r="L59" s="350"/>
      <c r="M59" s="350"/>
      <c r="N59" s="350"/>
      <c r="O59" s="466"/>
      <c r="P59" s="468"/>
      <c r="Q59" s="350"/>
      <c r="R59" s="350"/>
      <c r="S59" s="350"/>
      <c r="T59" s="350"/>
      <c r="U59" s="350"/>
      <c r="V59" s="350"/>
      <c r="W59" s="350"/>
      <c r="X59" s="466"/>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customHeight="1" hidden="1">
      <c r="A60" s="482"/>
      <c r="B60" s="443"/>
      <c r="C60" s="443"/>
      <c r="D60" s="443"/>
      <c r="E60" s="443"/>
      <c r="F60" s="444"/>
      <c r="G60" s="116"/>
      <c r="H60" s="88"/>
      <c r="I60" s="88"/>
      <c r="J60" s="88"/>
      <c r="K60" s="88"/>
      <c r="L60" s="88"/>
      <c r="M60" s="88"/>
      <c r="N60" s="88"/>
      <c r="O60" s="117"/>
      <c r="P60" s="88"/>
      <c r="Q60" s="778"/>
      <c r="R60" s="778"/>
      <c r="S60" s="778"/>
      <c r="T60" s="778"/>
      <c r="U60" s="778"/>
      <c r="V60" s="778"/>
      <c r="W60" s="778"/>
      <c r="X60" s="779"/>
      <c r="Y60" s="709" t="s">
        <v>69</v>
      </c>
      <c r="Z60" s="710"/>
      <c r="AA60" s="711"/>
      <c r="AB60" s="469"/>
      <c r="AC60" s="469"/>
      <c r="AD60" s="469"/>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customHeight="1" hidden="1">
      <c r="A61" s="482"/>
      <c r="B61" s="443"/>
      <c r="C61" s="443"/>
      <c r="D61" s="443"/>
      <c r="E61" s="443"/>
      <c r="F61" s="444"/>
      <c r="G61" s="118"/>
      <c r="H61" s="119"/>
      <c r="I61" s="119"/>
      <c r="J61" s="119"/>
      <c r="K61" s="119"/>
      <c r="L61" s="119"/>
      <c r="M61" s="119"/>
      <c r="N61" s="119"/>
      <c r="O61" s="120"/>
      <c r="P61" s="780"/>
      <c r="Q61" s="780"/>
      <c r="R61" s="780"/>
      <c r="S61" s="780"/>
      <c r="T61" s="780"/>
      <c r="U61" s="780"/>
      <c r="V61" s="780"/>
      <c r="W61" s="780"/>
      <c r="X61" s="781"/>
      <c r="Y61" s="691" t="s">
        <v>61</v>
      </c>
      <c r="Z61" s="419"/>
      <c r="AA61" s="420"/>
      <c r="AB61" s="484"/>
      <c r="AC61" s="484"/>
      <c r="AD61" s="484"/>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customHeight="1" hidden="1">
      <c r="A62" s="482"/>
      <c r="B62" s="445"/>
      <c r="C62" s="445"/>
      <c r="D62" s="445"/>
      <c r="E62" s="445"/>
      <c r="F62" s="446"/>
      <c r="G62" s="121"/>
      <c r="H62" s="91"/>
      <c r="I62" s="91"/>
      <c r="J62" s="91"/>
      <c r="K62" s="91"/>
      <c r="L62" s="91"/>
      <c r="M62" s="91"/>
      <c r="N62" s="91"/>
      <c r="O62" s="122"/>
      <c r="P62" s="238"/>
      <c r="Q62" s="238"/>
      <c r="R62" s="238"/>
      <c r="S62" s="238"/>
      <c r="T62" s="238"/>
      <c r="U62" s="238"/>
      <c r="V62" s="238"/>
      <c r="W62" s="238"/>
      <c r="X62" s="782"/>
      <c r="Y62" s="691" t="s">
        <v>15</v>
      </c>
      <c r="Z62" s="419"/>
      <c r="AA62" s="420"/>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customHeight="1" hidden="1">
      <c r="A63" s="482"/>
      <c r="B63" s="443" t="s">
        <v>275</v>
      </c>
      <c r="C63" s="443"/>
      <c r="D63" s="443"/>
      <c r="E63" s="443"/>
      <c r="F63" s="444"/>
      <c r="G63" s="463" t="s">
        <v>68</v>
      </c>
      <c r="H63" s="339"/>
      <c r="I63" s="339"/>
      <c r="J63" s="339"/>
      <c r="K63" s="339"/>
      <c r="L63" s="339"/>
      <c r="M63" s="339"/>
      <c r="N63" s="339"/>
      <c r="O63" s="464"/>
      <c r="P63" s="467" t="s">
        <v>72</v>
      </c>
      <c r="Q63" s="339"/>
      <c r="R63" s="339"/>
      <c r="S63" s="339"/>
      <c r="T63" s="339"/>
      <c r="U63" s="339"/>
      <c r="V63" s="339"/>
      <c r="W63" s="339"/>
      <c r="X63" s="464"/>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customHeight="1" hidden="1">
      <c r="A64" s="482"/>
      <c r="B64" s="443"/>
      <c r="C64" s="443"/>
      <c r="D64" s="443"/>
      <c r="E64" s="443"/>
      <c r="F64" s="444"/>
      <c r="G64" s="465"/>
      <c r="H64" s="350"/>
      <c r="I64" s="350"/>
      <c r="J64" s="350"/>
      <c r="K64" s="350"/>
      <c r="L64" s="350"/>
      <c r="M64" s="350"/>
      <c r="N64" s="350"/>
      <c r="O64" s="466"/>
      <c r="P64" s="468"/>
      <c r="Q64" s="350"/>
      <c r="R64" s="350"/>
      <c r="S64" s="350"/>
      <c r="T64" s="350"/>
      <c r="U64" s="350"/>
      <c r="V64" s="350"/>
      <c r="W64" s="350"/>
      <c r="X64" s="466"/>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50" ht="22.5" customHeight="1" hidden="1">
      <c r="A65" s="482"/>
      <c r="B65" s="443"/>
      <c r="C65" s="443"/>
      <c r="D65" s="443"/>
      <c r="E65" s="443"/>
      <c r="F65" s="444"/>
      <c r="G65" s="116"/>
      <c r="H65" s="88"/>
      <c r="I65" s="88"/>
      <c r="J65" s="88"/>
      <c r="K65" s="88"/>
      <c r="L65" s="88"/>
      <c r="M65" s="88"/>
      <c r="N65" s="88"/>
      <c r="O65" s="117"/>
      <c r="P65" s="88"/>
      <c r="Q65" s="778"/>
      <c r="R65" s="778"/>
      <c r="S65" s="778"/>
      <c r="T65" s="778"/>
      <c r="U65" s="778"/>
      <c r="V65" s="778"/>
      <c r="W65" s="778"/>
      <c r="X65" s="779"/>
      <c r="Y65" s="709" t="s">
        <v>69</v>
      </c>
      <c r="Z65" s="710"/>
      <c r="AA65" s="711"/>
      <c r="AB65" s="469"/>
      <c r="AC65" s="469"/>
      <c r="AD65" s="469"/>
      <c r="AE65" s="301"/>
      <c r="AF65" s="302"/>
      <c r="AG65" s="302"/>
      <c r="AH65" s="302"/>
      <c r="AI65" s="301"/>
      <c r="AJ65" s="302"/>
      <c r="AK65" s="302"/>
      <c r="AL65" s="302"/>
      <c r="AM65" s="301"/>
      <c r="AN65" s="302"/>
      <c r="AO65" s="302"/>
      <c r="AP65" s="302"/>
      <c r="AQ65" s="77"/>
      <c r="AR65" s="78"/>
      <c r="AS65" s="78"/>
      <c r="AT65" s="79"/>
      <c r="AU65" s="302"/>
      <c r="AV65" s="302"/>
      <c r="AW65" s="302"/>
      <c r="AX65" s="304"/>
    </row>
    <row r="66" spans="1:50" ht="22.5" customHeight="1" hidden="1">
      <c r="A66" s="482"/>
      <c r="B66" s="443"/>
      <c r="C66" s="443"/>
      <c r="D66" s="443"/>
      <c r="E66" s="443"/>
      <c r="F66" s="444"/>
      <c r="G66" s="118"/>
      <c r="H66" s="119"/>
      <c r="I66" s="119"/>
      <c r="J66" s="119"/>
      <c r="K66" s="119"/>
      <c r="L66" s="119"/>
      <c r="M66" s="119"/>
      <c r="N66" s="119"/>
      <c r="O66" s="120"/>
      <c r="P66" s="780"/>
      <c r="Q66" s="780"/>
      <c r="R66" s="780"/>
      <c r="S66" s="780"/>
      <c r="T66" s="780"/>
      <c r="U66" s="780"/>
      <c r="V66" s="780"/>
      <c r="W66" s="780"/>
      <c r="X66" s="781"/>
      <c r="Y66" s="691" t="s">
        <v>61</v>
      </c>
      <c r="Z66" s="419"/>
      <c r="AA66" s="420"/>
      <c r="AB66" s="484"/>
      <c r="AC66" s="484"/>
      <c r="AD66" s="484"/>
      <c r="AE66" s="301"/>
      <c r="AF66" s="302"/>
      <c r="AG66" s="302"/>
      <c r="AH66" s="302"/>
      <c r="AI66" s="301"/>
      <c r="AJ66" s="302"/>
      <c r="AK66" s="302"/>
      <c r="AL66" s="302"/>
      <c r="AM66" s="301"/>
      <c r="AN66" s="302"/>
      <c r="AO66" s="302"/>
      <c r="AP66" s="302"/>
      <c r="AQ66" s="77"/>
      <c r="AR66" s="78"/>
      <c r="AS66" s="78"/>
      <c r="AT66" s="79"/>
      <c r="AU66" s="302"/>
      <c r="AV66" s="302"/>
      <c r="AW66" s="302"/>
      <c r="AX66" s="304"/>
    </row>
    <row r="67" spans="1:50" ht="22.5" customHeight="1" hidden="1">
      <c r="A67" s="482"/>
      <c r="B67" s="445"/>
      <c r="C67" s="445"/>
      <c r="D67" s="445"/>
      <c r="E67" s="445"/>
      <c r="F67" s="446"/>
      <c r="G67" s="121"/>
      <c r="H67" s="91"/>
      <c r="I67" s="91"/>
      <c r="J67" s="91"/>
      <c r="K67" s="91"/>
      <c r="L67" s="91"/>
      <c r="M67" s="91"/>
      <c r="N67" s="91"/>
      <c r="O67" s="122"/>
      <c r="P67" s="238"/>
      <c r="Q67" s="238"/>
      <c r="R67" s="238"/>
      <c r="S67" s="238"/>
      <c r="T67" s="238"/>
      <c r="U67" s="238"/>
      <c r="V67" s="238"/>
      <c r="W67" s="238"/>
      <c r="X67" s="782"/>
      <c r="Y67" s="691" t="s">
        <v>15</v>
      </c>
      <c r="Z67" s="419"/>
      <c r="AA67" s="420"/>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50" ht="18.75" customHeight="1" hidden="1">
      <c r="A68" s="482"/>
      <c r="B68" s="443" t="s">
        <v>275</v>
      </c>
      <c r="C68" s="443"/>
      <c r="D68" s="443"/>
      <c r="E68" s="443"/>
      <c r="F68" s="444"/>
      <c r="G68" s="463" t="s">
        <v>68</v>
      </c>
      <c r="H68" s="339"/>
      <c r="I68" s="339"/>
      <c r="J68" s="339"/>
      <c r="K68" s="339"/>
      <c r="L68" s="339"/>
      <c r="M68" s="339"/>
      <c r="N68" s="339"/>
      <c r="O68" s="464"/>
      <c r="P68" s="467" t="s">
        <v>72</v>
      </c>
      <c r="Q68" s="339"/>
      <c r="R68" s="339"/>
      <c r="S68" s="339"/>
      <c r="T68" s="339"/>
      <c r="U68" s="339"/>
      <c r="V68" s="339"/>
      <c r="W68" s="339"/>
      <c r="X68" s="464"/>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8.75" customHeight="1" hidden="1">
      <c r="A69" s="482"/>
      <c r="B69" s="443"/>
      <c r="C69" s="443"/>
      <c r="D69" s="443"/>
      <c r="E69" s="443"/>
      <c r="F69" s="444"/>
      <c r="G69" s="465"/>
      <c r="H69" s="350"/>
      <c r="I69" s="350"/>
      <c r="J69" s="350"/>
      <c r="K69" s="350"/>
      <c r="L69" s="350"/>
      <c r="M69" s="350"/>
      <c r="N69" s="350"/>
      <c r="O69" s="466"/>
      <c r="P69" s="468"/>
      <c r="Q69" s="350"/>
      <c r="R69" s="350"/>
      <c r="S69" s="350"/>
      <c r="T69" s="350"/>
      <c r="U69" s="350"/>
      <c r="V69" s="350"/>
      <c r="W69" s="350"/>
      <c r="X69" s="466"/>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50" ht="22.5" customHeight="1" hidden="1">
      <c r="A70" s="482"/>
      <c r="B70" s="443"/>
      <c r="C70" s="443"/>
      <c r="D70" s="443"/>
      <c r="E70" s="443"/>
      <c r="F70" s="444"/>
      <c r="G70" s="116"/>
      <c r="H70" s="88"/>
      <c r="I70" s="88"/>
      <c r="J70" s="88"/>
      <c r="K70" s="88"/>
      <c r="L70" s="88"/>
      <c r="M70" s="88"/>
      <c r="N70" s="88"/>
      <c r="O70" s="117"/>
      <c r="P70" s="88"/>
      <c r="Q70" s="778"/>
      <c r="R70" s="778"/>
      <c r="S70" s="778"/>
      <c r="T70" s="778"/>
      <c r="U70" s="778"/>
      <c r="V70" s="778"/>
      <c r="W70" s="778"/>
      <c r="X70" s="779"/>
      <c r="Y70" s="709" t="s">
        <v>69</v>
      </c>
      <c r="Z70" s="710"/>
      <c r="AA70" s="711"/>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82"/>
      <c r="B71" s="443"/>
      <c r="C71" s="443"/>
      <c r="D71" s="443"/>
      <c r="E71" s="443"/>
      <c r="F71" s="444"/>
      <c r="G71" s="118"/>
      <c r="H71" s="119"/>
      <c r="I71" s="119"/>
      <c r="J71" s="119"/>
      <c r="K71" s="119"/>
      <c r="L71" s="119"/>
      <c r="M71" s="119"/>
      <c r="N71" s="119"/>
      <c r="O71" s="120"/>
      <c r="P71" s="780"/>
      <c r="Q71" s="780"/>
      <c r="R71" s="780"/>
      <c r="S71" s="780"/>
      <c r="T71" s="780"/>
      <c r="U71" s="780"/>
      <c r="V71" s="780"/>
      <c r="W71" s="780"/>
      <c r="X71" s="781"/>
      <c r="Y71" s="691" t="s">
        <v>61</v>
      </c>
      <c r="Z71" s="419"/>
      <c r="AA71" s="420"/>
      <c r="AB71" s="775"/>
      <c r="AC71" s="776"/>
      <c r="AD71" s="777"/>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22.5" customHeight="1" hidden="1" thickBot="1">
      <c r="A72" s="483"/>
      <c r="B72" s="812"/>
      <c r="C72" s="812"/>
      <c r="D72" s="812"/>
      <c r="E72" s="812"/>
      <c r="F72" s="813"/>
      <c r="G72" s="459"/>
      <c r="H72" s="140"/>
      <c r="I72" s="140"/>
      <c r="J72" s="140"/>
      <c r="K72" s="140"/>
      <c r="L72" s="140"/>
      <c r="M72" s="140"/>
      <c r="N72" s="140"/>
      <c r="O72" s="460"/>
      <c r="P72" s="807"/>
      <c r="Q72" s="807"/>
      <c r="R72" s="807"/>
      <c r="S72" s="807"/>
      <c r="T72" s="807"/>
      <c r="U72" s="807"/>
      <c r="V72" s="807"/>
      <c r="W72" s="807"/>
      <c r="X72" s="808"/>
      <c r="Y72" s="436" t="s">
        <v>15</v>
      </c>
      <c r="Z72" s="437"/>
      <c r="AA72" s="438"/>
      <c r="AB72" s="427" t="s">
        <v>16</v>
      </c>
      <c r="AC72" s="428"/>
      <c r="AD72" s="429"/>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0"/>
      <c r="Z73" s="431"/>
      <c r="AA73" s="432"/>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22.5" customHeight="1">
      <c r="A74" s="413"/>
      <c r="B74" s="414"/>
      <c r="C74" s="414"/>
      <c r="D74" s="414"/>
      <c r="E74" s="414"/>
      <c r="F74" s="415"/>
      <c r="G74" s="88" t="s">
        <v>448</v>
      </c>
      <c r="H74" s="88"/>
      <c r="I74" s="88"/>
      <c r="J74" s="88"/>
      <c r="K74" s="88"/>
      <c r="L74" s="88"/>
      <c r="M74" s="88"/>
      <c r="N74" s="88"/>
      <c r="O74" s="88"/>
      <c r="P74" s="88"/>
      <c r="Q74" s="88"/>
      <c r="R74" s="88"/>
      <c r="S74" s="88"/>
      <c r="T74" s="88"/>
      <c r="U74" s="88"/>
      <c r="V74" s="88"/>
      <c r="W74" s="88"/>
      <c r="X74" s="117"/>
      <c r="Y74" s="811" t="s">
        <v>62</v>
      </c>
      <c r="Z74" s="677"/>
      <c r="AA74" s="678"/>
      <c r="AB74" s="469" t="s">
        <v>449</v>
      </c>
      <c r="AC74" s="469"/>
      <c r="AD74" s="469"/>
      <c r="AE74" s="283">
        <v>18</v>
      </c>
      <c r="AF74" s="283"/>
      <c r="AG74" s="283"/>
      <c r="AH74" s="283"/>
      <c r="AI74" s="283">
        <v>5</v>
      </c>
      <c r="AJ74" s="283"/>
      <c r="AK74" s="283"/>
      <c r="AL74" s="283"/>
      <c r="AM74" s="283">
        <v>7</v>
      </c>
      <c r="AN74" s="283"/>
      <c r="AO74" s="283"/>
      <c r="AP74" s="283"/>
      <c r="AQ74" s="283" t="s">
        <v>509</v>
      </c>
      <c r="AR74" s="283"/>
      <c r="AS74" s="283"/>
      <c r="AT74" s="283"/>
      <c r="AU74" s="283"/>
      <c r="AV74" s="283"/>
      <c r="AW74" s="283"/>
      <c r="AX74" s="284"/>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89" t="s">
        <v>63</v>
      </c>
      <c r="Z75" s="199"/>
      <c r="AA75" s="200"/>
      <c r="AB75" s="469" t="s">
        <v>449</v>
      </c>
      <c r="AC75" s="469"/>
      <c r="AD75" s="469"/>
      <c r="AE75" s="283">
        <v>20</v>
      </c>
      <c r="AF75" s="283"/>
      <c r="AG75" s="283"/>
      <c r="AH75" s="283"/>
      <c r="AI75" s="283">
        <v>6</v>
      </c>
      <c r="AJ75" s="283"/>
      <c r="AK75" s="283"/>
      <c r="AL75" s="283"/>
      <c r="AM75" s="283">
        <v>7</v>
      </c>
      <c r="AN75" s="283"/>
      <c r="AO75" s="283"/>
      <c r="AP75" s="283"/>
      <c r="AQ75" s="283">
        <v>2</v>
      </c>
      <c r="AR75" s="283"/>
      <c r="AS75" s="283"/>
      <c r="AT75" s="283"/>
      <c r="AU75" s="283"/>
      <c r="AV75" s="283"/>
      <c r="AW75" s="283"/>
      <c r="AX75" s="284"/>
      <c r="AY75" s="10"/>
      <c r="AZ75" s="10"/>
      <c r="BA75" s="10"/>
      <c r="BB75" s="10"/>
      <c r="BC75" s="10"/>
      <c r="BD75" s="10"/>
      <c r="BE75" s="10"/>
      <c r="BF75" s="10"/>
      <c r="BG75" s="10"/>
      <c r="BH75" s="10"/>
    </row>
    <row r="76" spans="1:50" ht="33" customHeight="1" hidden="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55" ht="22.5" customHeight="1" hidden="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customHeight="1" hidden="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50" ht="31.5" customHeight="1" hidden="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55" ht="22.5" customHeight="1" hidden="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55" ht="22.5" customHeight="1" hidden="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6"/>
      <c r="Z88" s="527"/>
      <c r="AA88" s="528"/>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50" ht="22.5" customHeight="1">
      <c r="A89" s="226"/>
      <c r="B89" s="227"/>
      <c r="C89" s="227"/>
      <c r="D89" s="227"/>
      <c r="E89" s="227"/>
      <c r="F89" s="228"/>
      <c r="G89" s="210" t="s">
        <v>497</v>
      </c>
      <c r="H89" s="210"/>
      <c r="I89" s="210"/>
      <c r="J89" s="210"/>
      <c r="K89" s="210"/>
      <c r="L89" s="210"/>
      <c r="M89" s="210"/>
      <c r="N89" s="210"/>
      <c r="O89" s="210"/>
      <c r="P89" s="210"/>
      <c r="Q89" s="210"/>
      <c r="R89" s="210"/>
      <c r="S89" s="210"/>
      <c r="T89" s="210"/>
      <c r="U89" s="210"/>
      <c r="V89" s="210"/>
      <c r="W89" s="210"/>
      <c r="X89" s="210"/>
      <c r="Y89" s="214" t="s">
        <v>17</v>
      </c>
      <c r="Z89" s="215"/>
      <c r="AA89" s="216"/>
      <c r="AB89" s="234" t="s">
        <v>492</v>
      </c>
      <c r="AC89" s="235"/>
      <c r="AD89" s="236"/>
      <c r="AE89" s="283">
        <v>34</v>
      </c>
      <c r="AF89" s="283"/>
      <c r="AG89" s="283"/>
      <c r="AH89" s="283"/>
      <c r="AI89" s="283">
        <v>139</v>
      </c>
      <c r="AJ89" s="283"/>
      <c r="AK89" s="283"/>
      <c r="AL89" s="283"/>
      <c r="AM89" s="283">
        <v>242</v>
      </c>
      <c r="AN89" s="283"/>
      <c r="AO89" s="283"/>
      <c r="AP89" s="283"/>
      <c r="AQ89" s="301" t="s">
        <v>502</v>
      </c>
      <c r="AR89" s="302"/>
      <c r="AS89" s="302"/>
      <c r="AT89" s="302"/>
      <c r="AU89" s="302"/>
      <c r="AV89" s="302"/>
      <c r="AW89" s="302"/>
      <c r="AX89" s="304"/>
    </row>
    <row r="90" spans="1:50" ht="46.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34" t="s">
        <v>498</v>
      </c>
      <c r="AC90" s="235"/>
      <c r="AD90" s="236"/>
      <c r="AE90" s="240" t="s">
        <v>499</v>
      </c>
      <c r="AF90" s="240"/>
      <c r="AG90" s="240"/>
      <c r="AH90" s="240"/>
      <c r="AI90" s="240" t="s">
        <v>500</v>
      </c>
      <c r="AJ90" s="240"/>
      <c r="AK90" s="240"/>
      <c r="AL90" s="240"/>
      <c r="AM90" s="240" t="s">
        <v>501</v>
      </c>
      <c r="AN90" s="240"/>
      <c r="AO90" s="240"/>
      <c r="AP90" s="240"/>
      <c r="AQ90" s="240" t="s">
        <v>509</v>
      </c>
      <c r="AR90" s="240"/>
      <c r="AS90" s="240"/>
      <c r="AT90" s="240"/>
      <c r="AU90" s="240"/>
      <c r="AV90" s="240"/>
      <c r="AW90" s="240"/>
      <c r="AX90" s="241"/>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6"/>
      <c r="Z91" s="527"/>
      <c r="AA91" s="528"/>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50" ht="22.5" customHeight="1" hidden="1">
      <c r="A92" s="226"/>
      <c r="B92" s="227"/>
      <c r="C92" s="227"/>
      <c r="D92" s="227"/>
      <c r="E92" s="227"/>
      <c r="F92" s="228"/>
      <c r="G92" s="210" t="s">
        <v>412</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6"/>
      <c r="Z94" s="527"/>
      <c r="AA94" s="528"/>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50" ht="22.5" customHeight="1" hidden="1">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6"/>
      <c r="Z97" s="527"/>
      <c r="AA97" s="528"/>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53"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customHeight="1" hidden="1">
      <c r="A101" s="226"/>
      <c r="B101" s="227"/>
      <c r="C101" s="227"/>
      <c r="D101" s="227"/>
      <c r="E101" s="227"/>
      <c r="F101" s="228"/>
      <c r="G101" s="210" t="s">
        <v>437</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5" t="s">
        <v>393</v>
      </c>
      <c r="B103" s="386"/>
      <c r="C103" s="381" t="s">
        <v>370</v>
      </c>
      <c r="D103" s="287"/>
      <c r="E103" s="287"/>
      <c r="F103" s="287"/>
      <c r="G103" s="287"/>
      <c r="H103" s="287"/>
      <c r="I103" s="287"/>
      <c r="J103" s="287"/>
      <c r="K103" s="382"/>
      <c r="L103" s="525" t="s">
        <v>387</v>
      </c>
      <c r="M103" s="525"/>
      <c r="N103" s="525"/>
      <c r="O103" s="525"/>
      <c r="P103" s="525"/>
      <c r="Q103" s="525"/>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30.75" customHeight="1">
      <c r="A104" s="387"/>
      <c r="B104" s="388"/>
      <c r="C104" s="217" t="s">
        <v>450</v>
      </c>
      <c r="D104" s="218"/>
      <c r="E104" s="218"/>
      <c r="F104" s="218"/>
      <c r="G104" s="218"/>
      <c r="H104" s="218"/>
      <c r="I104" s="218"/>
      <c r="J104" s="218"/>
      <c r="K104" s="219"/>
      <c r="L104" s="204" t="s">
        <v>502</v>
      </c>
      <c r="M104" s="205"/>
      <c r="N104" s="205"/>
      <c r="O104" s="205"/>
      <c r="P104" s="205"/>
      <c r="Q104" s="206"/>
      <c r="R104" s="204"/>
      <c r="S104" s="205"/>
      <c r="T104" s="205"/>
      <c r="U104" s="205"/>
      <c r="V104" s="205"/>
      <c r="W104" s="206"/>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30.75" customHeight="1">
      <c r="A105" s="387"/>
      <c r="B105" s="388"/>
      <c r="C105" s="220" t="s">
        <v>451</v>
      </c>
      <c r="D105" s="221"/>
      <c r="E105" s="221"/>
      <c r="F105" s="221"/>
      <c r="G105" s="221"/>
      <c r="H105" s="221"/>
      <c r="I105" s="221"/>
      <c r="J105" s="221"/>
      <c r="K105" s="222"/>
      <c r="L105" s="204" t="s">
        <v>502</v>
      </c>
      <c r="M105" s="205"/>
      <c r="N105" s="205"/>
      <c r="O105" s="205"/>
      <c r="P105" s="205"/>
      <c r="Q105" s="206"/>
      <c r="R105" s="204"/>
      <c r="S105" s="205"/>
      <c r="T105" s="205"/>
      <c r="U105" s="205"/>
      <c r="V105" s="205"/>
      <c r="W105" s="206"/>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2.5" customHeight="1">
      <c r="A106" s="387"/>
      <c r="B106" s="388"/>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2.5" customHeight="1">
      <c r="A107" s="387"/>
      <c r="B107" s="388"/>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2.5" customHeight="1">
      <c r="A108" s="387"/>
      <c r="B108" s="388"/>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2.5" customHeight="1">
      <c r="A109" s="387"/>
      <c r="B109" s="388"/>
      <c r="C109" s="391"/>
      <c r="D109" s="392"/>
      <c r="E109" s="392"/>
      <c r="F109" s="392"/>
      <c r="G109" s="392"/>
      <c r="H109" s="392"/>
      <c r="I109" s="392"/>
      <c r="J109" s="392"/>
      <c r="K109" s="393"/>
      <c r="L109" s="204"/>
      <c r="M109" s="205"/>
      <c r="N109" s="205"/>
      <c r="O109" s="205"/>
      <c r="P109" s="205"/>
      <c r="Q109" s="206"/>
      <c r="R109" s="204"/>
      <c r="S109" s="205"/>
      <c r="T109" s="205"/>
      <c r="U109" s="205"/>
      <c r="V109" s="205"/>
      <c r="W109" s="206"/>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c r="A110" s="389"/>
      <c r="B110" s="390"/>
      <c r="C110" s="207" t="s">
        <v>22</v>
      </c>
      <c r="D110" s="208"/>
      <c r="E110" s="208"/>
      <c r="F110" s="208"/>
      <c r="G110" s="208"/>
      <c r="H110" s="208"/>
      <c r="I110" s="208"/>
      <c r="J110" s="208"/>
      <c r="K110" s="209"/>
      <c r="L110" s="796">
        <f>SUM(L104:Q109)</f>
        <v>0</v>
      </c>
      <c r="M110" s="797"/>
      <c r="N110" s="797"/>
      <c r="O110" s="797"/>
      <c r="P110" s="797"/>
      <c r="Q110" s="798"/>
      <c r="R110" s="796">
        <f>SUM(R104:W109)</f>
        <v>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hidden="1">
      <c r="A111" s="158" t="s">
        <v>344</v>
      </c>
      <c r="B111" s="147"/>
      <c r="C111" s="146" t="s">
        <v>341</v>
      </c>
      <c r="D111" s="147"/>
      <c r="E111" s="242" t="s">
        <v>382</v>
      </c>
      <c r="F111" s="243"/>
      <c r="G111" s="244"/>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hidden="1">
      <c r="A112" s="159"/>
      <c r="B112" s="149"/>
      <c r="C112" s="148"/>
      <c r="D112" s="149"/>
      <c r="E112" s="132" t="s">
        <v>381</v>
      </c>
      <c r="F112" s="133"/>
      <c r="G112" s="121"/>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hidden="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hidden="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324</v>
      </c>
      <c r="AT114" s="100"/>
      <c r="AU114" s="113"/>
      <c r="AV114" s="113"/>
      <c r="AW114" s="99" t="s">
        <v>310</v>
      </c>
      <c r="AX114" s="115"/>
    </row>
    <row r="115" spans="1:50" ht="39.75" customHeight="1" hidden="1">
      <c r="A115" s="159"/>
      <c r="B115" s="149"/>
      <c r="C115" s="148"/>
      <c r="D115" s="149"/>
      <c r="E115" s="148"/>
      <c r="F115" s="162"/>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5"/>
      <c r="AC115" s="76"/>
      <c r="AD115" s="76"/>
      <c r="AE115" s="176"/>
      <c r="AF115" s="78"/>
      <c r="AG115" s="78"/>
      <c r="AH115" s="78"/>
      <c r="AI115" s="176"/>
      <c r="AJ115" s="78"/>
      <c r="AK115" s="78"/>
      <c r="AL115" s="78"/>
      <c r="AM115" s="176"/>
      <c r="AN115" s="78"/>
      <c r="AO115" s="78"/>
      <c r="AP115" s="78"/>
      <c r="AQ115" s="176"/>
      <c r="AR115" s="78"/>
      <c r="AS115" s="78"/>
      <c r="AT115" s="78"/>
      <c r="AU115" s="176"/>
      <c r="AV115" s="78"/>
      <c r="AW115" s="78"/>
      <c r="AX115" s="80"/>
    </row>
    <row r="116" spans="1:50" ht="48" customHeight="1" hidden="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c r="AC116" s="126"/>
      <c r="AD116" s="126"/>
      <c r="AE116" s="176"/>
      <c r="AF116" s="78"/>
      <c r="AG116" s="78"/>
      <c r="AH116" s="78"/>
      <c r="AI116" s="176"/>
      <c r="AJ116" s="78"/>
      <c r="AK116" s="78"/>
      <c r="AL116" s="78"/>
      <c r="AM116" s="176"/>
      <c r="AN116" s="78"/>
      <c r="AO116" s="78"/>
      <c r="AP116" s="78"/>
      <c r="AQ116" s="176"/>
      <c r="AR116" s="78"/>
      <c r="AS116" s="78"/>
      <c r="AT116" s="78"/>
      <c r="AU116" s="176"/>
      <c r="AV116" s="78"/>
      <c r="AW116" s="78"/>
      <c r="AX116" s="80"/>
    </row>
    <row r="117" spans="1:50" ht="18.75" customHeight="1" hidden="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customHeight="1" hidden="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hidden="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customHeight="1" hidden="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hidden="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hidden="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hidden="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59"/>
      <c r="B169" s="149"/>
      <c r="C169" s="148"/>
      <c r="D169" s="149"/>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customHeight="1" hidden="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customHeight="1" hidden="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59"/>
      <c r="B233" s="149"/>
      <c r="C233" s="148"/>
      <c r="D233" s="149"/>
      <c r="E233" s="154" t="s">
        <v>342</v>
      </c>
      <c r="F233" s="161"/>
      <c r="G233" s="839" t="s">
        <v>355</v>
      </c>
      <c r="H233" s="193"/>
      <c r="I233" s="193"/>
      <c r="J233" s="193"/>
      <c r="K233" s="193"/>
      <c r="L233" s="193"/>
      <c r="M233" s="193"/>
      <c r="N233" s="193"/>
      <c r="O233" s="193"/>
      <c r="P233" s="193"/>
      <c r="Q233" s="193"/>
      <c r="R233" s="193"/>
      <c r="S233" s="193"/>
      <c r="T233" s="193"/>
      <c r="U233" s="193"/>
      <c r="V233" s="193"/>
      <c r="W233" s="193"/>
      <c r="X233" s="840"/>
      <c r="Y233" s="841"/>
      <c r="Z233" s="842"/>
      <c r="AA233" s="843"/>
      <c r="AB233" s="847" t="s">
        <v>12</v>
      </c>
      <c r="AC233" s="193"/>
      <c r="AD233" s="840"/>
      <c r="AE233" s="848" t="s">
        <v>325</v>
      </c>
      <c r="AF233" s="848"/>
      <c r="AG233" s="848"/>
      <c r="AH233" s="848"/>
      <c r="AI233" s="848" t="s">
        <v>326</v>
      </c>
      <c r="AJ233" s="848"/>
      <c r="AK233" s="848"/>
      <c r="AL233" s="848"/>
      <c r="AM233" s="848" t="s">
        <v>327</v>
      </c>
      <c r="AN233" s="848"/>
      <c r="AO233" s="848"/>
      <c r="AP233" s="847"/>
      <c r="AQ233" s="847" t="s">
        <v>323</v>
      </c>
      <c r="AR233" s="193"/>
      <c r="AS233" s="193"/>
      <c r="AT233" s="840"/>
      <c r="AU233" s="193" t="s">
        <v>358</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4"/>
      <c r="Z234" s="845"/>
      <c r="AA234" s="846"/>
      <c r="AB234" s="171"/>
      <c r="AC234" s="166"/>
      <c r="AD234" s="167"/>
      <c r="AE234" s="849"/>
      <c r="AF234" s="849"/>
      <c r="AG234" s="849"/>
      <c r="AH234" s="849"/>
      <c r="AI234" s="849"/>
      <c r="AJ234" s="849"/>
      <c r="AK234" s="849"/>
      <c r="AL234" s="849"/>
      <c r="AM234" s="849"/>
      <c r="AN234" s="849"/>
      <c r="AO234" s="849"/>
      <c r="AP234" s="171"/>
      <c r="AQ234" s="850"/>
      <c r="AR234" s="851"/>
      <c r="AS234" s="166" t="s">
        <v>324</v>
      </c>
      <c r="AT234" s="167"/>
      <c r="AU234" s="851"/>
      <c r="AV234" s="851"/>
      <c r="AW234" s="166" t="s">
        <v>310</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5"/>
      <c r="AC235" s="175"/>
      <c r="AD235" s="175"/>
      <c r="AE235" s="176"/>
      <c r="AF235" s="529"/>
      <c r="AG235" s="529"/>
      <c r="AH235" s="529"/>
      <c r="AI235" s="176"/>
      <c r="AJ235" s="529"/>
      <c r="AK235" s="529"/>
      <c r="AL235" s="529"/>
      <c r="AM235" s="176"/>
      <c r="AN235" s="529"/>
      <c r="AO235" s="529"/>
      <c r="AP235" s="529"/>
      <c r="AQ235" s="176"/>
      <c r="AR235" s="529"/>
      <c r="AS235" s="529"/>
      <c r="AT235" s="529"/>
      <c r="AU235" s="176"/>
      <c r="AV235" s="529"/>
      <c r="AW235" s="529"/>
      <c r="AX235" s="837"/>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8"/>
      <c r="AB236" s="195"/>
      <c r="AC236" s="195"/>
      <c r="AD236" s="195"/>
      <c r="AE236" s="176"/>
      <c r="AF236" s="529"/>
      <c r="AG236" s="529"/>
      <c r="AH236" s="529"/>
      <c r="AI236" s="176"/>
      <c r="AJ236" s="529"/>
      <c r="AK236" s="529"/>
      <c r="AL236" s="529"/>
      <c r="AM236" s="176"/>
      <c r="AN236" s="529"/>
      <c r="AO236" s="529"/>
      <c r="AP236" s="529"/>
      <c r="AQ236" s="176"/>
      <c r="AR236" s="529"/>
      <c r="AS236" s="529"/>
      <c r="AT236" s="529"/>
      <c r="AU236" s="176"/>
      <c r="AV236" s="529"/>
      <c r="AW236" s="529"/>
      <c r="AX236" s="837"/>
    </row>
    <row r="237" spans="1:50" ht="18.75" customHeight="1" hidden="1">
      <c r="A237" s="159"/>
      <c r="B237" s="149"/>
      <c r="C237" s="148"/>
      <c r="D237" s="149"/>
      <c r="E237" s="148"/>
      <c r="F237" s="162"/>
      <c r="G237" s="839" t="s">
        <v>355</v>
      </c>
      <c r="H237" s="193"/>
      <c r="I237" s="193"/>
      <c r="J237" s="193"/>
      <c r="K237" s="193"/>
      <c r="L237" s="193"/>
      <c r="M237" s="193"/>
      <c r="N237" s="193"/>
      <c r="O237" s="193"/>
      <c r="P237" s="193"/>
      <c r="Q237" s="193"/>
      <c r="R237" s="193"/>
      <c r="S237" s="193"/>
      <c r="T237" s="193"/>
      <c r="U237" s="193"/>
      <c r="V237" s="193"/>
      <c r="W237" s="193"/>
      <c r="X237" s="840"/>
      <c r="Y237" s="841"/>
      <c r="Z237" s="842"/>
      <c r="AA237" s="843"/>
      <c r="AB237" s="847" t="s">
        <v>12</v>
      </c>
      <c r="AC237" s="193"/>
      <c r="AD237" s="840"/>
      <c r="AE237" s="848" t="s">
        <v>325</v>
      </c>
      <c r="AF237" s="848"/>
      <c r="AG237" s="848"/>
      <c r="AH237" s="848"/>
      <c r="AI237" s="848" t="s">
        <v>326</v>
      </c>
      <c r="AJ237" s="848"/>
      <c r="AK237" s="848"/>
      <c r="AL237" s="848"/>
      <c r="AM237" s="848" t="s">
        <v>327</v>
      </c>
      <c r="AN237" s="848"/>
      <c r="AO237" s="848"/>
      <c r="AP237" s="847"/>
      <c r="AQ237" s="847" t="s">
        <v>323</v>
      </c>
      <c r="AR237" s="193"/>
      <c r="AS237" s="193"/>
      <c r="AT237" s="840"/>
      <c r="AU237" s="193" t="s">
        <v>358</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4"/>
      <c r="Z238" s="845"/>
      <c r="AA238" s="846"/>
      <c r="AB238" s="171"/>
      <c r="AC238" s="166"/>
      <c r="AD238" s="167"/>
      <c r="AE238" s="849"/>
      <c r="AF238" s="849"/>
      <c r="AG238" s="849"/>
      <c r="AH238" s="849"/>
      <c r="AI238" s="849"/>
      <c r="AJ238" s="849"/>
      <c r="AK238" s="849"/>
      <c r="AL238" s="849"/>
      <c r="AM238" s="849"/>
      <c r="AN238" s="849"/>
      <c r="AO238" s="849"/>
      <c r="AP238" s="171"/>
      <c r="AQ238" s="850"/>
      <c r="AR238" s="851"/>
      <c r="AS238" s="166" t="s">
        <v>324</v>
      </c>
      <c r="AT238" s="167"/>
      <c r="AU238" s="851"/>
      <c r="AV238" s="851"/>
      <c r="AW238" s="166" t="s">
        <v>310</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5"/>
      <c r="AC239" s="175"/>
      <c r="AD239" s="175"/>
      <c r="AE239" s="176"/>
      <c r="AF239" s="529"/>
      <c r="AG239" s="529"/>
      <c r="AH239" s="529"/>
      <c r="AI239" s="176"/>
      <c r="AJ239" s="529"/>
      <c r="AK239" s="529"/>
      <c r="AL239" s="529"/>
      <c r="AM239" s="176"/>
      <c r="AN239" s="529"/>
      <c r="AO239" s="529"/>
      <c r="AP239" s="529"/>
      <c r="AQ239" s="176"/>
      <c r="AR239" s="529"/>
      <c r="AS239" s="529"/>
      <c r="AT239" s="529"/>
      <c r="AU239" s="176"/>
      <c r="AV239" s="529"/>
      <c r="AW239" s="529"/>
      <c r="AX239" s="837"/>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8"/>
      <c r="AB240" s="195"/>
      <c r="AC240" s="195"/>
      <c r="AD240" s="195"/>
      <c r="AE240" s="176"/>
      <c r="AF240" s="529"/>
      <c r="AG240" s="529"/>
      <c r="AH240" s="529"/>
      <c r="AI240" s="176"/>
      <c r="AJ240" s="529"/>
      <c r="AK240" s="529"/>
      <c r="AL240" s="529"/>
      <c r="AM240" s="176"/>
      <c r="AN240" s="529"/>
      <c r="AO240" s="529"/>
      <c r="AP240" s="529"/>
      <c r="AQ240" s="176"/>
      <c r="AR240" s="529"/>
      <c r="AS240" s="529"/>
      <c r="AT240" s="529"/>
      <c r="AU240" s="176"/>
      <c r="AV240" s="529"/>
      <c r="AW240" s="529"/>
      <c r="AX240" s="837"/>
    </row>
    <row r="241" spans="1:50" ht="18.75" customHeight="1" hidden="1">
      <c r="A241" s="159"/>
      <c r="B241" s="149"/>
      <c r="C241" s="148"/>
      <c r="D241" s="149"/>
      <c r="E241" s="148"/>
      <c r="F241" s="162"/>
      <c r="G241" s="839" t="s">
        <v>355</v>
      </c>
      <c r="H241" s="193"/>
      <c r="I241" s="193"/>
      <c r="J241" s="193"/>
      <c r="K241" s="193"/>
      <c r="L241" s="193"/>
      <c r="M241" s="193"/>
      <c r="N241" s="193"/>
      <c r="O241" s="193"/>
      <c r="P241" s="193"/>
      <c r="Q241" s="193"/>
      <c r="R241" s="193"/>
      <c r="S241" s="193"/>
      <c r="T241" s="193"/>
      <c r="U241" s="193"/>
      <c r="V241" s="193"/>
      <c r="W241" s="193"/>
      <c r="X241" s="840"/>
      <c r="Y241" s="841"/>
      <c r="Z241" s="842"/>
      <c r="AA241" s="843"/>
      <c r="AB241" s="847" t="s">
        <v>12</v>
      </c>
      <c r="AC241" s="193"/>
      <c r="AD241" s="840"/>
      <c r="AE241" s="848" t="s">
        <v>325</v>
      </c>
      <c r="AF241" s="848"/>
      <c r="AG241" s="848"/>
      <c r="AH241" s="848"/>
      <c r="AI241" s="848" t="s">
        <v>326</v>
      </c>
      <c r="AJ241" s="848"/>
      <c r="AK241" s="848"/>
      <c r="AL241" s="848"/>
      <c r="AM241" s="848" t="s">
        <v>327</v>
      </c>
      <c r="AN241" s="848"/>
      <c r="AO241" s="848"/>
      <c r="AP241" s="847"/>
      <c r="AQ241" s="847" t="s">
        <v>323</v>
      </c>
      <c r="AR241" s="193"/>
      <c r="AS241" s="193"/>
      <c r="AT241" s="840"/>
      <c r="AU241" s="193" t="s">
        <v>358</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4"/>
      <c r="Z242" s="845"/>
      <c r="AA242" s="846"/>
      <c r="AB242" s="171"/>
      <c r="AC242" s="166"/>
      <c r="AD242" s="167"/>
      <c r="AE242" s="849"/>
      <c r="AF242" s="849"/>
      <c r="AG242" s="849"/>
      <c r="AH242" s="849"/>
      <c r="AI242" s="849"/>
      <c r="AJ242" s="849"/>
      <c r="AK242" s="849"/>
      <c r="AL242" s="849"/>
      <c r="AM242" s="849"/>
      <c r="AN242" s="849"/>
      <c r="AO242" s="849"/>
      <c r="AP242" s="171"/>
      <c r="AQ242" s="850"/>
      <c r="AR242" s="851"/>
      <c r="AS242" s="166" t="s">
        <v>324</v>
      </c>
      <c r="AT242" s="167"/>
      <c r="AU242" s="851"/>
      <c r="AV242" s="851"/>
      <c r="AW242" s="166" t="s">
        <v>310</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5"/>
      <c r="AC243" s="175"/>
      <c r="AD243" s="175"/>
      <c r="AE243" s="176"/>
      <c r="AF243" s="529"/>
      <c r="AG243" s="529"/>
      <c r="AH243" s="529"/>
      <c r="AI243" s="176"/>
      <c r="AJ243" s="529"/>
      <c r="AK243" s="529"/>
      <c r="AL243" s="529"/>
      <c r="AM243" s="176"/>
      <c r="AN243" s="529"/>
      <c r="AO243" s="529"/>
      <c r="AP243" s="529"/>
      <c r="AQ243" s="176"/>
      <c r="AR243" s="529"/>
      <c r="AS243" s="529"/>
      <c r="AT243" s="529"/>
      <c r="AU243" s="176"/>
      <c r="AV243" s="529"/>
      <c r="AW243" s="529"/>
      <c r="AX243" s="837"/>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8"/>
      <c r="AB244" s="195"/>
      <c r="AC244" s="195"/>
      <c r="AD244" s="195"/>
      <c r="AE244" s="176"/>
      <c r="AF244" s="529"/>
      <c r="AG244" s="529"/>
      <c r="AH244" s="529"/>
      <c r="AI244" s="176"/>
      <c r="AJ244" s="529"/>
      <c r="AK244" s="529"/>
      <c r="AL244" s="529"/>
      <c r="AM244" s="176"/>
      <c r="AN244" s="529"/>
      <c r="AO244" s="529"/>
      <c r="AP244" s="529"/>
      <c r="AQ244" s="176"/>
      <c r="AR244" s="529"/>
      <c r="AS244" s="529"/>
      <c r="AT244" s="529"/>
      <c r="AU244" s="176"/>
      <c r="AV244" s="529"/>
      <c r="AW244" s="529"/>
      <c r="AX244" s="837"/>
    </row>
    <row r="245" spans="1:50" ht="18.75"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4"/>
      <c r="Z245" s="845"/>
      <c r="AA245" s="846"/>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4"/>
      <c r="Z246" s="845"/>
      <c r="AA246" s="846"/>
      <c r="AB246" s="171"/>
      <c r="AC246" s="166"/>
      <c r="AD246" s="167"/>
      <c r="AE246" s="849"/>
      <c r="AF246" s="849"/>
      <c r="AG246" s="849"/>
      <c r="AH246" s="849"/>
      <c r="AI246" s="849"/>
      <c r="AJ246" s="849"/>
      <c r="AK246" s="849"/>
      <c r="AL246" s="849"/>
      <c r="AM246" s="849"/>
      <c r="AN246" s="849"/>
      <c r="AO246" s="849"/>
      <c r="AP246" s="171"/>
      <c r="AQ246" s="850"/>
      <c r="AR246" s="851"/>
      <c r="AS246" s="166" t="s">
        <v>324</v>
      </c>
      <c r="AT246" s="167"/>
      <c r="AU246" s="851"/>
      <c r="AV246" s="851"/>
      <c r="AW246" s="166" t="s">
        <v>310</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5"/>
      <c r="AC247" s="175"/>
      <c r="AD247" s="175"/>
      <c r="AE247" s="176"/>
      <c r="AF247" s="529"/>
      <c r="AG247" s="529"/>
      <c r="AH247" s="529"/>
      <c r="AI247" s="176"/>
      <c r="AJ247" s="529"/>
      <c r="AK247" s="529"/>
      <c r="AL247" s="529"/>
      <c r="AM247" s="176"/>
      <c r="AN247" s="529"/>
      <c r="AO247" s="529"/>
      <c r="AP247" s="529"/>
      <c r="AQ247" s="176"/>
      <c r="AR247" s="529"/>
      <c r="AS247" s="529"/>
      <c r="AT247" s="529"/>
      <c r="AU247" s="176"/>
      <c r="AV247" s="529"/>
      <c r="AW247" s="529"/>
      <c r="AX247" s="837"/>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8"/>
      <c r="AB248" s="195"/>
      <c r="AC248" s="195"/>
      <c r="AD248" s="195"/>
      <c r="AE248" s="176"/>
      <c r="AF248" s="529"/>
      <c r="AG248" s="529"/>
      <c r="AH248" s="529"/>
      <c r="AI248" s="176"/>
      <c r="AJ248" s="529"/>
      <c r="AK248" s="529"/>
      <c r="AL248" s="529"/>
      <c r="AM248" s="176"/>
      <c r="AN248" s="529"/>
      <c r="AO248" s="529"/>
      <c r="AP248" s="529"/>
      <c r="AQ248" s="176"/>
      <c r="AR248" s="529"/>
      <c r="AS248" s="529"/>
      <c r="AT248" s="529"/>
      <c r="AU248" s="176"/>
      <c r="AV248" s="529"/>
      <c r="AW248" s="529"/>
      <c r="AX248" s="837"/>
    </row>
    <row r="249" spans="1:50" ht="18.75" customHeight="1" hidden="1">
      <c r="A249" s="159"/>
      <c r="B249" s="149"/>
      <c r="C249" s="148"/>
      <c r="D249" s="149"/>
      <c r="E249" s="148"/>
      <c r="F249" s="162"/>
      <c r="G249" s="839" t="s">
        <v>355</v>
      </c>
      <c r="H249" s="193"/>
      <c r="I249" s="193"/>
      <c r="J249" s="193"/>
      <c r="K249" s="193"/>
      <c r="L249" s="193"/>
      <c r="M249" s="193"/>
      <c r="N249" s="193"/>
      <c r="O249" s="193"/>
      <c r="P249" s="193"/>
      <c r="Q249" s="193"/>
      <c r="R249" s="193"/>
      <c r="S249" s="193"/>
      <c r="T249" s="193"/>
      <c r="U249" s="193"/>
      <c r="V249" s="193"/>
      <c r="W249" s="193"/>
      <c r="X249" s="840"/>
      <c r="Y249" s="841"/>
      <c r="Z249" s="842"/>
      <c r="AA249" s="843"/>
      <c r="AB249" s="847" t="s">
        <v>12</v>
      </c>
      <c r="AC249" s="193"/>
      <c r="AD249" s="840"/>
      <c r="AE249" s="848" t="s">
        <v>325</v>
      </c>
      <c r="AF249" s="848"/>
      <c r="AG249" s="848"/>
      <c r="AH249" s="848"/>
      <c r="AI249" s="848" t="s">
        <v>326</v>
      </c>
      <c r="AJ249" s="848"/>
      <c r="AK249" s="848"/>
      <c r="AL249" s="848"/>
      <c r="AM249" s="848" t="s">
        <v>327</v>
      </c>
      <c r="AN249" s="848"/>
      <c r="AO249" s="848"/>
      <c r="AP249" s="847"/>
      <c r="AQ249" s="847" t="s">
        <v>323</v>
      </c>
      <c r="AR249" s="193"/>
      <c r="AS249" s="193"/>
      <c r="AT249" s="840"/>
      <c r="AU249" s="193" t="s">
        <v>358</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4"/>
      <c r="Z250" s="845"/>
      <c r="AA250" s="846"/>
      <c r="AB250" s="171"/>
      <c r="AC250" s="166"/>
      <c r="AD250" s="167"/>
      <c r="AE250" s="849"/>
      <c r="AF250" s="849"/>
      <c r="AG250" s="849"/>
      <c r="AH250" s="849"/>
      <c r="AI250" s="849"/>
      <c r="AJ250" s="849"/>
      <c r="AK250" s="849"/>
      <c r="AL250" s="849"/>
      <c r="AM250" s="849"/>
      <c r="AN250" s="849"/>
      <c r="AO250" s="849"/>
      <c r="AP250" s="171"/>
      <c r="AQ250" s="850"/>
      <c r="AR250" s="851"/>
      <c r="AS250" s="166" t="s">
        <v>324</v>
      </c>
      <c r="AT250" s="167"/>
      <c r="AU250" s="851"/>
      <c r="AV250" s="851"/>
      <c r="AW250" s="166" t="s">
        <v>310</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5"/>
      <c r="AC251" s="175"/>
      <c r="AD251" s="175"/>
      <c r="AE251" s="176"/>
      <c r="AF251" s="529"/>
      <c r="AG251" s="529"/>
      <c r="AH251" s="529"/>
      <c r="AI251" s="176"/>
      <c r="AJ251" s="529"/>
      <c r="AK251" s="529"/>
      <c r="AL251" s="529"/>
      <c r="AM251" s="176"/>
      <c r="AN251" s="529"/>
      <c r="AO251" s="529"/>
      <c r="AP251" s="529"/>
      <c r="AQ251" s="176"/>
      <c r="AR251" s="529"/>
      <c r="AS251" s="529"/>
      <c r="AT251" s="529"/>
      <c r="AU251" s="176"/>
      <c r="AV251" s="529"/>
      <c r="AW251" s="529"/>
      <c r="AX251" s="837"/>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8"/>
      <c r="AB252" s="195"/>
      <c r="AC252" s="195"/>
      <c r="AD252" s="195"/>
      <c r="AE252" s="176"/>
      <c r="AF252" s="529"/>
      <c r="AG252" s="529"/>
      <c r="AH252" s="529"/>
      <c r="AI252" s="176"/>
      <c r="AJ252" s="529"/>
      <c r="AK252" s="529"/>
      <c r="AL252" s="529"/>
      <c r="AM252" s="176"/>
      <c r="AN252" s="529"/>
      <c r="AO252" s="529"/>
      <c r="AP252" s="529"/>
      <c r="AQ252" s="176"/>
      <c r="AR252" s="529"/>
      <c r="AS252" s="529"/>
      <c r="AT252" s="529"/>
      <c r="AU252" s="176"/>
      <c r="AV252" s="529"/>
      <c r="AW252" s="529"/>
      <c r="AX252" s="837"/>
    </row>
    <row r="253" spans="1:50" ht="22.5"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customHeight="1" hidden="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customHeight="1" hidden="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59"/>
      <c r="B353" s="149"/>
      <c r="C353" s="148"/>
      <c r="D353" s="149"/>
      <c r="E353" s="154" t="s">
        <v>342</v>
      </c>
      <c r="F353" s="161"/>
      <c r="G353" s="839" t="s">
        <v>355</v>
      </c>
      <c r="H353" s="193"/>
      <c r="I353" s="193"/>
      <c r="J353" s="193"/>
      <c r="K353" s="193"/>
      <c r="L353" s="193"/>
      <c r="M353" s="193"/>
      <c r="N353" s="193"/>
      <c r="O353" s="193"/>
      <c r="P353" s="193"/>
      <c r="Q353" s="193"/>
      <c r="R353" s="193"/>
      <c r="S353" s="193"/>
      <c r="T353" s="193"/>
      <c r="U353" s="193"/>
      <c r="V353" s="193"/>
      <c r="W353" s="193"/>
      <c r="X353" s="840"/>
      <c r="Y353" s="841"/>
      <c r="Z353" s="842"/>
      <c r="AA353" s="843"/>
      <c r="AB353" s="847" t="s">
        <v>12</v>
      </c>
      <c r="AC353" s="193"/>
      <c r="AD353" s="840"/>
      <c r="AE353" s="848" t="s">
        <v>325</v>
      </c>
      <c r="AF353" s="848"/>
      <c r="AG353" s="848"/>
      <c r="AH353" s="848"/>
      <c r="AI353" s="848" t="s">
        <v>326</v>
      </c>
      <c r="AJ353" s="848"/>
      <c r="AK353" s="848"/>
      <c r="AL353" s="848"/>
      <c r="AM353" s="848" t="s">
        <v>327</v>
      </c>
      <c r="AN353" s="848"/>
      <c r="AO353" s="848"/>
      <c r="AP353" s="847"/>
      <c r="AQ353" s="847" t="s">
        <v>323</v>
      </c>
      <c r="AR353" s="193"/>
      <c r="AS353" s="193"/>
      <c r="AT353" s="840"/>
      <c r="AU353" s="193" t="s">
        <v>358</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4"/>
      <c r="Z354" s="845"/>
      <c r="AA354" s="846"/>
      <c r="AB354" s="171"/>
      <c r="AC354" s="166"/>
      <c r="AD354" s="167"/>
      <c r="AE354" s="849"/>
      <c r="AF354" s="849"/>
      <c r="AG354" s="849"/>
      <c r="AH354" s="849"/>
      <c r="AI354" s="849"/>
      <c r="AJ354" s="849"/>
      <c r="AK354" s="849"/>
      <c r="AL354" s="849"/>
      <c r="AM354" s="849"/>
      <c r="AN354" s="849"/>
      <c r="AO354" s="849"/>
      <c r="AP354" s="171"/>
      <c r="AQ354" s="850"/>
      <c r="AR354" s="851"/>
      <c r="AS354" s="166" t="s">
        <v>324</v>
      </c>
      <c r="AT354" s="167"/>
      <c r="AU354" s="851"/>
      <c r="AV354" s="851"/>
      <c r="AW354" s="166" t="s">
        <v>310</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5"/>
      <c r="AC355" s="175"/>
      <c r="AD355" s="175"/>
      <c r="AE355" s="176"/>
      <c r="AF355" s="529"/>
      <c r="AG355" s="529"/>
      <c r="AH355" s="529"/>
      <c r="AI355" s="176"/>
      <c r="AJ355" s="529"/>
      <c r="AK355" s="529"/>
      <c r="AL355" s="529"/>
      <c r="AM355" s="176"/>
      <c r="AN355" s="529"/>
      <c r="AO355" s="529"/>
      <c r="AP355" s="529"/>
      <c r="AQ355" s="176"/>
      <c r="AR355" s="529"/>
      <c r="AS355" s="529"/>
      <c r="AT355" s="529"/>
      <c r="AU355" s="176"/>
      <c r="AV355" s="529"/>
      <c r="AW355" s="529"/>
      <c r="AX355" s="837"/>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8"/>
      <c r="AB356" s="195"/>
      <c r="AC356" s="195"/>
      <c r="AD356" s="195"/>
      <c r="AE356" s="176"/>
      <c r="AF356" s="529"/>
      <c r="AG356" s="529"/>
      <c r="AH356" s="529"/>
      <c r="AI356" s="176"/>
      <c r="AJ356" s="529"/>
      <c r="AK356" s="529"/>
      <c r="AL356" s="529"/>
      <c r="AM356" s="176"/>
      <c r="AN356" s="529"/>
      <c r="AO356" s="529"/>
      <c r="AP356" s="529"/>
      <c r="AQ356" s="176"/>
      <c r="AR356" s="529"/>
      <c r="AS356" s="529"/>
      <c r="AT356" s="529"/>
      <c r="AU356" s="176"/>
      <c r="AV356" s="529"/>
      <c r="AW356" s="529"/>
      <c r="AX356" s="837"/>
    </row>
    <row r="357" spans="1:50" ht="18.75" customHeight="1" hidden="1">
      <c r="A357" s="159"/>
      <c r="B357" s="149"/>
      <c r="C357" s="148"/>
      <c r="D357" s="149"/>
      <c r="E357" s="148"/>
      <c r="F357" s="162"/>
      <c r="G357" s="839" t="s">
        <v>355</v>
      </c>
      <c r="H357" s="193"/>
      <c r="I357" s="193"/>
      <c r="J357" s="193"/>
      <c r="K357" s="193"/>
      <c r="L357" s="193"/>
      <c r="M357" s="193"/>
      <c r="N357" s="193"/>
      <c r="O357" s="193"/>
      <c r="P357" s="193"/>
      <c r="Q357" s="193"/>
      <c r="R357" s="193"/>
      <c r="S357" s="193"/>
      <c r="T357" s="193"/>
      <c r="U357" s="193"/>
      <c r="V357" s="193"/>
      <c r="W357" s="193"/>
      <c r="X357" s="840"/>
      <c r="Y357" s="841"/>
      <c r="Z357" s="842"/>
      <c r="AA357" s="843"/>
      <c r="AB357" s="847" t="s">
        <v>12</v>
      </c>
      <c r="AC357" s="193"/>
      <c r="AD357" s="840"/>
      <c r="AE357" s="848" t="s">
        <v>325</v>
      </c>
      <c r="AF357" s="848"/>
      <c r="AG357" s="848"/>
      <c r="AH357" s="848"/>
      <c r="AI357" s="848" t="s">
        <v>326</v>
      </c>
      <c r="AJ357" s="848"/>
      <c r="AK357" s="848"/>
      <c r="AL357" s="848"/>
      <c r="AM357" s="848" t="s">
        <v>327</v>
      </c>
      <c r="AN357" s="848"/>
      <c r="AO357" s="848"/>
      <c r="AP357" s="847"/>
      <c r="AQ357" s="847" t="s">
        <v>323</v>
      </c>
      <c r="AR357" s="193"/>
      <c r="AS357" s="193"/>
      <c r="AT357" s="840"/>
      <c r="AU357" s="193" t="s">
        <v>358</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4"/>
      <c r="Z358" s="845"/>
      <c r="AA358" s="846"/>
      <c r="AB358" s="171"/>
      <c r="AC358" s="166"/>
      <c r="AD358" s="167"/>
      <c r="AE358" s="849"/>
      <c r="AF358" s="849"/>
      <c r="AG358" s="849"/>
      <c r="AH358" s="849"/>
      <c r="AI358" s="849"/>
      <c r="AJ358" s="849"/>
      <c r="AK358" s="849"/>
      <c r="AL358" s="849"/>
      <c r="AM358" s="849"/>
      <c r="AN358" s="849"/>
      <c r="AO358" s="849"/>
      <c r="AP358" s="171"/>
      <c r="AQ358" s="850"/>
      <c r="AR358" s="851"/>
      <c r="AS358" s="166" t="s">
        <v>324</v>
      </c>
      <c r="AT358" s="167"/>
      <c r="AU358" s="851"/>
      <c r="AV358" s="851"/>
      <c r="AW358" s="166" t="s">
        <v>310</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5"/>
      <c r="AC359" s="175"/>
      <c r="AD359" s="175"/>
      <c r="AE359" s="176"/>
      <c r="AF359" s="529"/>
      <c r="AG359" s="529"/>
      <c r="AH359" s="529"/>
      <c r="AI359" s="176"/>
      <c r="AJ359" s="529"/>
      <c r="AK359" s="529"/>
      <c r="AL359" s="529"/>
      <c r="AM359" s="176"/>
      <c r="AN359" s="529"/>
      <c r="AO359" s="529"/>
      <c r="AP359" s="529"/>
      <c r="AQ359" s="176"/>
      <c r="AR359" s="529"/>
      <c r="AS359" s="529"/>
      <c r="AT359" s="529"/>
      <c r="AU359" s="176"/>
      <c r="AV359" s="529"/>
      <c r="AW359" s="529"/>
      <c r="AX359" s="837"/>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8"/>
      <c r="AB360" s="195"/>
      <c r="AC360" s="195"/>
      <c r="AD360" s="195"/>
      <c r="AE360" s="176"/>
      <c r="AF360" s="529"/>
      <c r="AG360" s="529"/>
      <c r="AH360" s="529"/>
      <c r="AI360" s="176"/>
      <c r="AJ360" s="529"/>
      <c r="AK360" s="529"/>
      <c r="AL360" s="529"/>
      <c r="AM360" s="176"/>
      <c r="AN360" s="529"/>
      <c r="AO360" s="529"/>
      <c r="AP360" s="529"/>
      <c r="AQ360" s="176"/>
      <c r="AR360" s="529"/>
      <c r="AS360" s="529"/>
      <c r="AT360" s="529"/>
      <c r="AU360" s="176"/>
      <c r="AV360" s="529"/>
      <c r="AW360" s="529"/>
      <c r="AX360" s="837"/>
    </row>
    <row r="361" spans="1:50" ht="18.75" customHeight="1" hidden="1">
      <c r="A361" s="159"/>
      <c r="B361" s="149"/>
      <c r="C361" s="148"/>
      <c r="D361" s="149"/>
      <c r="E361" s="148"/>
      <c r="F361" s="162"/>
      <c r="G361" s="839" t="s">
        <v>355</v>
      </c>
      <c r="H361" s="193"/>
      <c r="I361" s="193"/>
      <c r="J361" s="193"/>
      <c r="K361" s="193"/>
      <c r="L361" s="193"/>
      <c r="M361" s="193"/>
      <c r="N361" s="193"/>
      <c r="O361" s="193"/>
      <c r="P361" s="193"/>
      <c r="Q361" s="193"/>
      <c r="R361" s="193"/>
      <c r="S361" s="193"/>
      <c r="T361" s="193"/>
      <c r="U361" s="193"/>
      <c r="V361" s="193"/>
      <c r="W361" s="193"/>
      <c r="X361" s="840"/>
      <c r="Y361" s="841"/>
      <c r="Z361" s="842"/>
      <c r="AA361" s="843"/>
      <c r="AB361" s="847" t="s">
        <v>12</v>
      </c>
      <c r="AC361" s="193"/>
      <c r="AD361" s="840"/>
      <c r="AE361" s="848" t="s">
        <v>325</v>
      </c>
      <c r="AF361" s="848"/>
      <c r="AG361" s="848"/>
      <c r="AH361" s="848"/>
      <c r="AI361" s="848" t="s">
        <v>326</v>
      </c>
      <c r="AJ361" s="848"/>
      <c r="AK361" s="848"/>
      <c r="AL361" s="848"/>
      <c r="AM361" s="848" t="s">
        <v>327</v>
      </c>
      <c r="AN361" s="848"/>
      <c r="AO361" s="848"/>
      <c r="AP361" s="847"/>
      <c r="AQ361" s="847" t="s">
        <v>323</v>
      </c>
      <c r="AR361" s="193"/>
      <c r="AS361" s="193"/>
      <c r="AT361" s="840"/>
      <c r="AU361" s="193" t="s">
        <v>358</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4"/>
      <c r="Z362" s="845"/>
      <c r="AA362" s="846"/>
      <c r="AB362" s="171"/>
      <c r="AC362" s="166"/>
      <c r="AD362" s="167"/>
      <c r="AE362" s="849"/>
      <c r="AF362" s="849"/>
      <c r="AG362" s="849"/>
      <c r="AH362" s="849"/>
      <c r="AI362" s="849"/>
      <c r="AJ362" s="849"/>
      <c r="AK362" s="849"/>
      <c r="AL362" s="849"/>
      <c r="AM362" s="849"/>
      <c r="AN362" s="849"/>
      <c r="AO362" s="849"/>
      <c r="AP362" s="171"/>
      <c r="AQ362" s="850"/>
      <c r="AR362" s="851"/>
      <c r="AS362" s="166" t="s">
        <v>324</v>
      </c>
      <c r="AT362" s="167"/>
      <c r="AU362" s="851"/>
      <c r="AV362" s="851"/>
      <c r="AW362" s="166" t="s">
        <v>310</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5"/>
      <c r="AC363" s="175"/>
      <c r="AD363" s="175"/>
      <c r="AE363" s="176"/>
      <c r="AF363" s="529"/>
      <c r="AG363" s="529"/>
      <c r="AH363" s="529"/>
      <c r="AI363" s="176"/>
      <c r="AJ363" s="529"/>
      <c r="AK363" s="529"/>
      <c r="AL363" s="529"/>
      <c r="AM363" s="176"/>
      <c r="AN363" s="529"/>
      <c r="AO363" s="529"/>
      <c r="AP363" s="529"/>
      <c r="AQ363" s="176"/>
      <c r="AR363" s="529"/>
      <c r="AS363" s="529"/>
      <c r="AT363" s="529"/>
      <c r="AU363" s="176"/>
      <c r="AV363" s="529"/>
      <c r="AW363" s="529"/>
      <c r="AX363" s="837"/>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8"/>
      <c r="AB364" s="195"/>
      <c r="AC364" s="195"/>
      <c r="AD364" s="195"/>
      <c r="AE364" s="176"/>
      <c r="AF364" s="529"/>
      <c r="AG364" s="529"/>
      <c r="AH364" s="529"/>
      <c r="AI364" s="176"/>
      <c r="AJ364" s="529"/>
      <c r="AK364" s="529"/>
      <c r="AL364" s="529"/>
      <c r="AM364" s="176"/>
      <c r="AN364" s="529"/>
      <c r="AO364" s="529"/>
      <c r="AP364" s="529"/>
      <c r="AQ364" s="176"/>
      <c r="AR364" s="529"/>
      <c r="AS364" s="529"/>
      <c r="AT364" s="529"/>
      <c r="AU364" s="176"/>
      <c r="AV364" s="529"/>
      <c r="AW364" s="529"/>
      <c r="AX364" s="837"/>
    </row>
    <row r="365" spans="1:50" ht="18.75" customHeight="1" hidden="1">
      <c r="A365" s="159"/>
      <c r="B365" s="149"/>
      <c r="C365" s="148"/>
      <c r="D365" s="149"/>
      <c r="E365" s="148"/>
      <c r="F365" s="162"/>
      <c r="G365" s="839" t="s">
        <v>355</v>
      </c>
      <c r="H365" s="193"/>
      <c r="I365" s="193"/>
      <c r="J365" s="193"/>
      <c r="K365" s="193"/>
      <c r="L365" s="193"/>
      <c r="M365" s="193"/>
      <c r="N365" s="193"/>
      <c r="O365" s="193"/>
      <c r="P365" s="193"/>
      <c r="Q365" s="193"/>
      <c r="R365" s="193"/>
      <c r="S365" s="193"/>
      <c r="T365" s="193"/>
      <c r="U365" s="193"/>
      <c r="V365" s="193"/>
      <c r="W365" s="193"/>
      <c r="X365" s="840"/>
      <c r="Y365" s="841"/>
      <c r="Z365" s="842"/>
      <c r="AA365" s="843"/>
      <c r="AB365" s="847" t="s">
        <v>12</v>
      </c>
      <c r="AC365" s="193"/>
      <c r="AD365" s="840"/>
      <c r="AE365" s="848" t="s">
        <v>325</v>
      </c>
      <c r="AF365" s="848"/>
      <c r="AG365" s="848"/>
      <c r="AH365" s="848"/>
      <c r="AI365" s="848" t="s">
        <v>326</v>
      </c>
      <c r="AJ365" s="848"/>
      <c r="AK365" s="848"/>
      <c r="AL365" s="848"/>
      <c r="AM365" s="848" t="s">
        <v>327</v>
      </c>
      <c r="AN365" s="848"/>
      <c r="AO365" s="848"/>
      <c r="AP365" s="847"/>
      <c r="AQ365" s="847" t="s">
        <v>323</v>
      </c>
      <c r="AR365" s="193"/>
      <c r="AS365" s="193"/>
      <c r="AT365" s="840"/>
      <c r="AU365" s="193" t="s">
        <v>358</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4"/>
      <c r="Z366" s="845"/>
      <c r="AA366" s="846"/>
      <c r="AB366" s="171"/>
      <c r="AC366" s="166"/>
      <c r="AD366" s="167"/>
      <c r="AE366" s="849"/>
      <c r="AF366" s="849"/>
      <c r="AG366" s="849"/>
      <c r="AH366" s="849"/>
      <c r="AI366" s="849"/>
      <c r="AJ366" s="849"/>
      <c r="AK366" s="849"/>
      <c r="AL366" s="849"/>
      <c r="AM366" s="849"/>
      <c r="AN366" s="849"/>
      <c r="AO366" s="849"/>
      <c r="AP366" s="171"/>
      <c r="AQ366" s="850"/>
      <c r="AR366" s="851"/>
      <c r="AS366" s="166" t="s">
        <v>324</v>
      </c>
      <c r="AT366" s="167"/>
      <c r="AU366" s="851"/>
      <c r="AV366" s="851"/>
      <c r="AW366" s="166" t="s">
        <v>310</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5"/>
      <c r="AC367" s="175"/>
      <c r="AD367" s="175"/>
      <c r="AE367" s="176"/>
      <c r="AF367" s="529"/>
      <c r="AG367" s="529"/>
      <c r="AH367" s="529"/>
      <c r="AI367" s="176"/>
      <c r="AJ367" s="529"/>
      <c r="AK367" s="529"/>
      <c r="AL367" s="529"/>
      <c r="AM367" s="176"/>
      <c r="AN367" s="529"/>
      <c r="AO367" s="529"/>
      <c r="AP367" s="529"/>
      <c r="AQ367" s="176"/>
      <c r="AR367" s="529"/>
      <c r="AS367" s="529"/>
      <c r="AT367" s="529"/>
      <c r="AU367" s="176"/>
      <c r="AV367" s="529"/>
      <c r="AW367" s="529"/>
      <c r="AX367" s="837"/>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8"/>
      <c r="AB368" s="195"/>
      <c r="AC368" s="195"/>
      <c r="AD368" s="195"/>
      <c r="AE368" s="176"/>
      <c r="AF368" s="529"/>
      <c r="AG368" s="529"/>
      <c r="AH368" s="529"/>
      <c r="AI368" s="176"/>
      <c r="AJ368" s="529"/>
      <c r="AK368" s="529"/>
      <c r="AL368" s="529"/>
      <c r="AM368" s="176"/>
      <c r="AN368" s="529"/>
      <c r="AO368" s="529"/>
      <c r="AP368" s="529"/>
      <c r="AQ368" s="176"/>
      <c r="AR368" s="529"/>
      <c r="AS368" s="529"/>
      <c r="AT368" s="529"/>
      <c r="AU368" s="176"/>
      <c r="AV368" s="529"/>
      <c r="AW368" s="529"/>
      <c r="AX368" s="837"/>
    </row>
    <row r="369" spans="1:50" ht="18.75" customHeight="1" hidden="1">
      <c r="A369" s="159"/>
      <c r="B369" s="149"/>
      <c r="C369" s="148"/>
      <c r="D369" s="149"/>
      <c r="E369" s="148"/>
      <c r="F369" s="162"/>
      <c r="G369" s="839" t="s">
        <v>355</v>
      </c>
      <c r="H369" s="193"/>
      <c r="I369" s="193"/>
      <c r="J369" s="193"/>
      <c r="K369" s="193"/>
      <c r="L369" s="193"/>
      <c r="M369" s="193"/>
      <c r="N369" s="193"/>
      <c r="O369" s="193"/>
      <c r="P369" s="193"/>
      <c r="Q369" s="193"/>
      <c r="R369" s="193"/>
      <c r="S369" s="193"/>
      <c r="T369" s="193"/>
      <c r="U369" s="193"/>
      <c r="V369" s="193"/>
      <c r="W369" s="193"/>
      <c r="X369" s="840"/>
      <c r="Y369" s="841"/>
      <c r="Z369" s="842"/>
      <c r="AA369" s="843"/>
      <c r="AB369" s="847" t="s">
        <v>12</v>
      </c>
      <c r="AC369" s="193"/>
      <c r="AD369" s="840"/>
      <c r="AE369" s="848" t="s">
        <v>325</v>
      </c>
      <c r="AF369" s="848"/>
      <c r="AG369" s="848"/>
      <c r="AH369" s="848"/>
      <c r="AI369" s="848" t="s">
        <v>326</v>
      </c>
      <c r="AJ369" s="848"/>
      <c r="AK369" s="848"/>
      <c r="AL369" s="848"/>
      <c r="AM369" s="848" t="s">
        <v>327</v>
      </c>
      <c r="AN369" s="848"/>
      <c r="AO369" s="848"/>
      <c r="AP369" s="847"/>
      <c r="AQ369" s="847" t="s">
        <v>323</v>
      </c>
      <c r="AR369" s="193"/>
      <c r="AS369" s="193"/>
      <c r="AT369" s="840"/>
      <c r="AU369" s="193" t="s">
        <v>358</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4"/>
      <c r="Z370" s="845"/>
      <c r="AA370" s="846"/>
      <c r="AB370" s="171"/>
      <c r="AC370" s="166"/>
      <c r="AD370" s="167"/>
      <c r="AE370" s="849"/>
      <c r="AF370" s="849"/>
      <c r="AG370" s="849"/>
      <c r="AH370" s="849"/>
      <c r="AI370" s="849"/>
      <c r="AJ370" s="849"/>
      <c r="AK370" s="849"/>
      <c r="AL370" s="849"/>
      <c r="AM370" s="849"/>
      <c r="AN370" s="849"/>
      <c r="AO370" s="849"/>
      <c r="AP370" s="171"/>
      <c r="AQ370" s="850"/>
      <c r="AR370" s="851"/>
      <c r="AS370" s="166" t="s">
        <v>324</v>
      </c>
      <c r="AT370" s="167"/>
      <c r="AU370" s="851"/>
      <c r="AV370" s="851"/>
      <c r="AW370" s="166" t="s">
        <v>310</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5"/>
      <c r="AC371" s="175"/>
      <c r="AD371" s="175"/>
      <c r="AE371" s="176"/>
      <c r="AF371" s="529"/>
      <c r="AG371" s="529"/>
      <c r="AH371" s="529"/>
      <c r="AI371" s="176"/>
      <c r="AJ371" s="529"/>
      <c r="AK371" s="529"/>
      <c r="AL371" s="529"/>
      <c r="AM371" s="176"/>
      <c r="AN371" s="529"/>
      <c r="AO371" s="529"/>
      <c r="AP371" s="529"/>
      <c r="AQ371" s="176"/>
      <c r="AR371" s="529"/>
      <c r="AS371" s="529"/>
      <c r="AT371" s="529"/>
      <c r="AU371" s="176"/>
      <c r="AV371" s="529"/>
      <c r="AW371" s="529"/>
      <c r="AX371" s="837"/>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8"/>
      <c r="AB372" s="195"/>
      <c r="AC372" s="195"/>
      <c r="AD372" s="195"/>
      <c r="AE372" s="176"/>
      <c r="AF372" s="529"/>
      <c r="AG372" s="529"/>
      <c r="AH372" s="529"/>
      <c r="AI372" s="176"/>
      <c r="AJ372" s="529"/>
      <c r="AK372" s="529"/>
      <c r="AL372" s="529"/>
      <c r="AM372" s="176"/>
      <c r="AN372" s="529"/>
      <c r="AO372" s="529"/>
      <c r="AP372" s="529"/>
      <c r="AQ372" s="176"/>
      <c r="AR372" s="529"/>
      <c r="AS372" s="529"/>
      <c r="AT372" s="529"/>
      <c r="AU372" s="176"/>
      <c r="AV372" s="529"/>
      <c r="AW372" s="529"/>
      <c r="AX372" s="837"/>
    </row>
    <row r="373" spans="1:50" ht="22.5"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59"/>
      <c r="B411" s="149"/>
      <c r="C411" s="154" t="s">
        <v>343</v>
      </c>
      <c r="D411" s="155"/>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hidden="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59"/>
      <c r="B414" s="149"/>
      <c r="C414" s="148"/>
      <c r="D414" s="149"/>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3"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4"/>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45" customHeight="1">
      <c r="A683" s="491" t="s">
        <v>269</v>
      </c>
      <c r="B683" s="492"/>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8" t="s">
        <v>441</v>
      </c>
      <c r="AE683" s="829"/>
      <c r="AF683" s="829"/>
      <c r="AG683" s="825" t="s">
        <v>479</v>
      </c>
      <c r="AH683" s="826"/>
      <c r="AI683" s="826"/>
      <c r="AJ683" s="826"/>
      <c r="AK683" s="826"/>
      <c r="AL683" s="826"/>
      <c r="AM683" s="826"/>
      <c r="AN683" s="826"/>
      <c r="AO683" s="826"/>
      <c r="AP683" s="826"/>
      <c r="AQ683" s="826"/>
      <c r="AR683" s="826"/>
      <c r="AS683" s="826"/>
      <c r="AT683" s="826"/>
      <c r="AU683" s="826"/>
      <c r="AV683" s="826"/>
      <c r="AW683" s="826"/>
      <c r="AX683" s="827"/>
    </row>
    <row r="684" spans="1:50" ht="4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5" t="s">
        <v>441</v>
      </c>
      <c r="AE684" s="566"/>
      <c r="AF684" s="566"/>
      <c r="AG684" s="567" t="s">
        <v>479</v>
      </c>
      <c r="AH684" s="568"/>
      <c r="AI684" s="568"/>
      <c r="AJ684" s="568"/>
      <c r="AK684" s="568"/>
      <c r="AL684" s="568"/>
      <c r="AM684" s="568"/>
      <c r="AN684" s="568"/>
      <c r="AO684" s="568"/>
      <c r="AP684" s="568"/>
      <c r="AQ684" s="568"/>
      <c r="AR684" s="568"/>
      <c r="AS684" s="568"/>
      <c r="AT684" s="568"/>
      <c r="AU684" s="568"/>
      <c r="AV684" s="568"/>
      <c r="AW684" s="568"/>
      <c r="AX684" s="569"/>
    </row>
    <row r="685" spans="1:50" ht="45"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5" t="s">
        <v>441</v>
      </c>
      <c r="AE685" s="576"/>
      <c r="AF685" s="576"/>
      <c r="AG685" s="644" t="s">
        <v>479</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c r="A686" s="548" t="s">
        <v>44</v>
      </c>
      <c r="B686" s="725"/>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3" t="s">
        <v>441</v>
      </c>
      <c r="AE686" s="774"/>
      <c r="AF686" s="774"/>
      <c r="AG686" s="87" t="s">
        <v>480</v>
      </c>
      <c r="AH686" s="88"/>
      <c r="AI686" s="88"/>
      <c r="AJ686" s="88"/>
      <c r="AK686" s="88"/>
      <c r="AL686" s="88"/>
      <c r="AM686" s="88"/>
      <c r="AN686" s="88"/>
      <c r="AO686" s="88"/>
      <c r="AP686" s="88"/>
      <c r="AQ686" s="88"/>
      <c r="AR686" s="88"/>
      <c r="AS686" s="88"/>
      <c r="AT686" s="88"/>
      <c r="AU686" s="88"/>
      <c r="AV686" s="88"/>
      <c r="AW686" s="88"/>
      <c r="AX686" s="89"/>
    </row>
    <row r="687" spans="1:50" ht="72" customHeight="1">
      <c r="A687" s="609"/>
      <c r="B687" s="726"/>
      <c r="C687" s="541"/>
      <c r="D687" s="542"/>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454</v>
      </c>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c r="A688" s="609"/>
      <c r="B688" s="726"/>
      <c r="C688" s="543"/>
      <c r="D688" s="544"/>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454</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50" ht="55.5" customHeight="1">
      <c r="A689" s="609"/>
      <c r="B689" s="610"/>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70" t="s">
        <v>441</v>
      </c>
      <c r="AE689" s="571"/>
      <c r="AF689" s="571"/>
      <c r="AG689" s="488" t="s">
        <v>481</v>
      </c>
      <c r="AH689" s="489"/>
      <c r="AI689" s="489"/>
      <c r="AJ689" s="489"/>
      <c r="AK689" s="489"/>
      <c r="AL689" s="489"/>
      <c r="AM689" s="489"/>
      <c r="AN689" s="489"/>
      <c r="AO689" s="489"/>
      <c r="AP689" s="489"/>
      <c r="AQ689" s="489"/>
      <c r="AR689" s="489"/>
      <c r="AS689" s="489"/>
      <c r="AT689" s="489"/>
      <c r="AU689" s="489"/>
      <c r="AV689" s="489"/>
      <c r="AW689" s="489"/>
      <c r="AX689" s="490"/>
    </row>
    <row r="690" spans="1:50" ht="55.5" customHeight="1">
      <c r="A690" s="609"/>
      <c r="B690" s="610"/>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5" t="s">
        <v>441</v>
      </c>
      <c r="AE690" s="566"/>
      <c r="AF690" s="566"/>
      <c r="AG690" s="567" t="s">
        <v>482</v>
      </c>
      <c r="AH690" s="568"/>
      <c r="AI690" s="568"/>
      <c r="AJ690" s="568"/>
      <c r="AK690" s="568"/>
      <c r="AL690" s="568"/>
      <c r="AM690" s="568"/>
      <c r="AN690" s="568"/>
      <c r="AO690" s="568"/>
      <c r="AP690" s="568"/>
      <c r="AQ690" s="568"/>
      <c r="AR690" s="568"/>
      <c r="AS690" s="568"/>
      <c r="AT690" s="568"/>
      <c r="AU690" s="568"/>
      <c r="AV690" s="568"/>
      <c r="AW690" s="568"/>
      <c r="AX690" s="569"/>
    </row>
    <row r="691" spans="1:50" ht="55.5" customHeight="1">
      <c r="A691" s="609"/>
      <c r="B691" s="610"/>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5" t="s">
        <v>441</v>
      </c>
      <c r="AE691" s="566"/>
      <c r="AF691" s="566"/>
      <c r="AG691" s="567" t="s">
        <v>508</v>
      </c>
      <c r="AH691" s="568"/>
      <c r="AI691" s="568"/>
      <c r="AJ691" s="568"/>
      <c r="AK691" s="568"/>
      <c r="AL691" s="568"/>
      <c r="AM691" s="568"/>
      <c r="AN691" s="568"/>
      <c r="AO691" s="568"/>
      <c r="AP691" s="568"/>
      <c r="AQ691" s="568"/>
      <c r="AR691" s="568"/>
      <c r="AS691" s="568"/>
      <c r="AT691" s="568"/>
      <c r="AU691" s="568"/>
      <c r="AV691" s="568"/>
      <c r="AW691" s="568"/>
      <c r="AX691" s="569"/>
    </row>
    <row r="692" spans="1:50" ht="55.5" customHeight="1">
      <c r="A692" s="609"/>
      <c r="B692" s="610"/>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5" t="s">
        <v>441</v>
      </c>
      <c r="AE692" s="566"/>
      <c r="AF692" s="566"/>
      <c r="AG692" s="567" t="s">
        <v>483</v>
      </c>
      <c r="AH692" s="568"/>
      <c r="AI692" s="568"/>
      <c r="AJ692" s="568"/>
      <c r="AK692" s="568"/>
      <c r="AL692" s="568"/>
      <c r="AM692" s="568"/>
      <c r="AN692" s="568"/>
      <c r="AO692" s="568"/>
      <c r="AP692" s="568"/>
      <c r="AQ692" s="568"/>
      <c r="AR692" s="568"/>
      <c r="AS692" s="568"/>
      <c r="AT692" s="568"/>
      <c r="AU692" s="568"/>
      <c r="AV692" s="568"/>
      <c r="AW692" s="568"/>
      <c r="AX692" s="569"/>
    </row>
    <row r="693" spans="1:64" ht="18" customHeight="1">
      <c r="A693" s="609"/>
      <c r="B693" s="610"/>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5" t="s">
        <v>455</v>
      </c>
      <c r="AE693" s="576"/>
      <c r="AF693" s="576"/>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2" ht="40.5" customHeight="1">
      <c r="A694" s="611"/>
      <c r="B694" s="612"/>
      <c r="C694" s="727" t="s">
        <v>423</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3" t="s">
        <v>441</v>
      </c>
      <c r="AE694" s="534"/>
      <c r="AF694" s="535"/>
      <c r="AG694" s="554" t="s">
        <v>484</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50" ht="21" customHeight="1">
      <c r="A695" s="548" t="s">
        <v>45</v>
      </c>
      <c r="B695" s="608"/>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441</v>
      </c>
      <c r="AE695" s="571"/>
      <c r="AF695" s="572"/>
      <c r="AG695" s="488" t="s">
        <v>485</v>
      </c>
      <c r="AH695" s="489"/>
      <c r="AI695" s="489"/>
      <c r="AJ695" s="489"/>
      <c r="AK695" s="489"/>
      <c r="AL695" s="489"/>
      <c r="AM695" s="489"/>
      <c r="AN695" s="489"/>
      <c r="AO695" s="489"/>
      <c r="AP695" s="489"/>
      <c r="AQ695" s="489"/>
      <c r="AR695" s="489"/>
      <c r="AS695" s="489"/>
      <c r="AT695" s="489"/>
      <c r="AU695" s="489"/>
      <c r="AV695" s="489"/>
      <c r="AW695" s="489"/>
      <c r="AX695" s="490"/>
    </row>
    <row r="696" spans="1:50" ht="30"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455</v>
      </c>
      <c r="AE696" s="715"/>
      <c r="AF696" s="715"/>
      <c r="AG696" s="567"/>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09"/>
      <c r="B697" s="610"/>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5" t="s">
        <v>441</v>
      </c>
      <c r="AE697" s="566"/>
      <c r="AF697" s="566"/>
      <c r="AG697" s="567" t="s">
        <v>486</v>
      </c>
      <c r="AH697" s="568"/>
      <c r="AI697" s="568"/>
      <c r="AJ697" s="568"/>
      <c r="AK697" s="568"/>
      <c r="AL697" s="568"/>
      <c r="AM697" s="568"/>
      <c r="AN697" s="568"/>
      <c r="AO697" s="568"/>
      <c r="AP697" s="568"/>
      <c r="AQ697" s="568"/>
      <c r="AR697" s="568"/>
      <c r="AS697" s="568"/>
      <c r="AT697" s="568"/>
      <c r="AU697" s="568"/>
      <c r="AV697" s="568"/>
      <c r="AW697" s="568"/>
      <c r="AX697" s="569"/>
    </row>
    <row r="698" spans="1:50" ht="18" customHeight="1">
      <c r="A698" s="611"/>
      <c r="B698" s="612"/>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5" t="s">
        <v>441</v>
      </c>
      <c r="AE698" s="566"/>
      <c r="AF698" s="566"/>
      <c r="AG698" s="90" t="s">
        <v>487</v>
      </c>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5"/>
      <c r="AD699" s="570" t="s">
        <v>441</v>
      </c>
      <c r="AE699" s="571"/>
      <c r="AF699" s="571"/>
      <c r="AG699" s="87" t="s">
        <v>458</v>
      </c>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5" t="s">
        <v>29</v>
      </c>
      <c r="U700" s="598"/>
      <c r="V700" s="598"/>
      <c r="W700" s="598"/>
      <c r="X700" s="598"/>
      <c r="Y700" s="598"/>
      <c r="Z700" s="598"/>
      <c r="AA700" s="598"/>
      <c r="AB700" s="598"/>
      <c r="AC700" s="598"/>
      <c r="AD700" s="598"/>
      <c r="AE700" s="598"/>
      <c r="AF700" s="756"/>
      <c r="AG700" s="644"/>
      <c r="AH700" s="119"/>
      <c r="AI700" s="119"/>
      <c r="AJ700" s="119"/>
      <c r="AK700" s="119"/>
      <c r="AL700" s="119"/>
      <c r="AM700" s="119"/>
      <c r="AN700" s="119"/>
      <c r="AO700" s="119"/>
      <c r="AP700" s="119"/>
      <c r="AQ700" s="119"/>
      <c r="AR700" s="119"/>
      <c r="AS700" s="119"/>
      <c r="AT700" s="119"/>
      <c r="AU700" s="119"/>
      <c r="AV700" s="119"/>
      <c r="AW700" s="119"/>
      <c r="AX700" s="645"/>
    </row>
    <row r="701" spans="1:50" ht="26.25" customHeight="1">
      <c r="A701" s="602"/>
      <c r="B701" s="603"/>
      <c r="C701" s="733" t="s">
        <v>456</v>
      </c>
      <c r="D701" s="734"/>
      <c r="E701" s="734"/>
      <c r="F701" s="734"/>
      <c r="G701" s="734"/>
      <c r="H701" s="734"/>
      <c r="I701" s="734"/>
      <c r="J701" s="734"/>
      <c r="K701" s="734"/>
      <c r="L701" s="734"/>
      <c r="M701" s="734"/>
      <c r="N701" s="734"/>
      <c r="O701" s="735"/>
      <c r="P701" s="557" t="s">
        <v>512</v>
      </c>
      <c r="Q701" s="558"/>
      <c r="R701" s="558"/>
      <c r="S701" s="559"/>
      <c r="T701" s="606" t="s">
        <v>457</v>
      </c>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50" ht="26.25" customHeight="1">
      <c r="A702" s="602"/>
      <c r="B702" s="603"/>
      <c r="C702" s="733"/>
      <c r="D702" s="734"/>
      <c r="E702" s="734"/>
      <c r="F702" s="734"/>
      <c r="G702" s="734"/>
      <c r="H702" s="734"/>
      <c r="I702" s="734"/>
      <c r="J702" s="734"/>
      <c r="K702" s="734"/>
      <c r="L702" s="734"/>
      <c r="M702" s="734"/>
      <c r="N702" s="734"/>
      <c r="O702" s="735"/>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50" ht="26.25" customHeight="1">
      <c r="A703" s="602"/>
      <c r="B703" s="603"/>
      <c r="C703" s="733"/>
      <c r="D703" s="734"/>
      <c r="E703" s="734"/>
      <c r="F703" s="734"/>
      <c r="G703" s="734"/>
      <c r="H703" s="734"/>
      <c r="I703" s="734"/>
      <c r="J703" s="734"/>
      <c r="K703" s="734"/>
      <c r="L703" s="734"/>
      <c r="M703" s="734"/>
      <c r="N703" s="734"/>
      <c r="O703" s="735"/>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50" ht="26.25" customHeight="1" hidden="1">
      <c r="A704" s="602"/>
      <c r="B704" s="603"/>
      <c r="C704" s="733"/>
      <c r="D704" s="734"/>
      <c r="E704" s="734"/>
      <c r="F704" s="734"/>
      <c r="G704" s="734"/>
      <c r="H704" s="734"/>
      <c r="I704" s="734"/>
      <c r="J704" s="734"/>
      <c r="K704" s="734"/>
      <c r="L704" s="734"/>
      <c r="M704" s="734"/>
      <c r="N704" s="734"/>
      <c r="O704" s="735"/>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hidden="1">
      <c r="A705" s="604"/>
      <c r="B705" s="605"/>
      <c r="C705" s="740"/>
      <c r="D705" s="741"/>
      <c r="E705" s="741"/>
      <c r="F705" s="741"/>
      <c r="G705" s="741"/>
      <c r="H705" s="741"/>
      <c r="I705" s="741"/>
      <c r="J705" s="741"/>
      <c r="K705" s="741"/>
      <c r="L705" s="741"/>
      <c r="M705" s="741"/>
      <c r="N705" s="741"/>
      <c r="O705" s="742"/>
      <c r="P705" s="753"/>
      <c r="Q705" s="753"/>
      <c r="R705" s="753"/>
      <c r="S705" s="754"/>
      <c r="T705" s="757"/>
      <c r="U705" s="555"/>
      <c r="V705" s="555"/>
      <c r="W705" s="555"/>
      <c r="X705" s="555"/>
      <c r="Y705" s="555"/>
      <c r="Z705" s="555"/>
      <c r="AA705" s="555"/>
      <c r="AB705" s="555"/>
      <c r="AC705" s="555"/>
      <c r="AD705" s="555"/>
      <c r="AE705" s="555"/>
      <c r="AF705" s="758"/>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8" t="s">
        <v>54</v>
      </c>
      <c r="B706" s="549"/>
      <c r="C706" s="264" t="s">
        <v>60</v>
      </c>
      <c r="D706" s="736"/>
      <c r="E706" s="736"/>
      <c r="F706" s="737"/>
      <c r="G706" s="751" t="s">
        <v>459</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45.75" customHeight="1" thickBot="1">
      <c r="A707" s="550"/>
      <c r="B707" s="551"/>
      <c r="C707" s="746" t="s">
        <v>64</v>
      </c>
      <c r="D707" s="747"/>
      <c r="E707" s="747"/>
      <c r="F707" s="748"/>
      <c r="G707" s="749" t="s">
        <v>513</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14.25">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18" customHeight="1" thickBot="1">
      <c r="A709" s="721"/>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13.5"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91.5" customHeight="1" thickBot="1">
      <c r="A711" s="545"/>
      <c r="B711" s="546"/>
      <c r="C711" s="546"/>
      <c r="D711" s="546"/>
      <c r="E711" s="547"/>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14.2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107.25" customHeight="1" thickBot="1">
      <c r="A713" s="701"/>
      <c r="B713" s="702"/>
      <c r="C713" s="702"/>
      <c r="D713" s="702"/>
      <c r="E713" s="703"/>
      <c r="F713" s="722"/>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75"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27.7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5" customHeight="1">
      <c r="A717" s="552" t="s">
        <v>388</v>
      </c>
      <c r="B717" s="285"/>
      <c r="C717" s="285"/>
      <c r="D717" s="285"/>
      <c r="E717" s="285"/>
      <c r="F717" s="285"/>
      <c r="G717" s="704" t="s">
        <v>490</v>
      </c>
      <c r="H717" s="705"/>
      <c r="I717" s="705"/>
      <c r="J717" s="705"/>
      <c r="K717" s="705"/>
      <c r="L717" s="705"/>
      <c r="M717" s="705"/>
      <c r="N717" s="705"/>
      <c r="O717" s="705"/>
      <c r="P717" s="705"/>
      <c r="Q717" s="285" t="s">
        <v>329</v>
      </c>
      <c r="R717" s="285"/>
      <c r="S717" s="285"/>
      <c r="T717" s="285"/>
      <c r="U717" s="285"/>
      <c r="V717" s="285"/>
      <c r="W717" s="704" t="s">
        <v>490</v>
      </c>
      <c r="X717" s="705"/>
      <c r="Y717" s="705"/>
      <c r="Z717" s="705"/>
      <c r="AA717" s="705"/>
      <c r="AB717" s="705"/>
      <c r="AC717" s="705"/>
      <c r="AD717" s="705"/>
      <c r="AE717" s="705"/>
      <c r="AF717" s="705"/>
      <c r="AG717" s="285" t="s">
        <v>330</v>
      </c>
      <c r="AH717" s="285"/>
      <c r="AI717" s="285"/>
      <c r="AJ717" s="285"/>
      <c r="AK717" s="285"/>
      <c r="AL717" s="285"/>
      <c r="AM717" s="704" t="s">
        <v>491</v>
      </c>
      <c r="AN717" s="705"/>
      <c r="AO717" s="705"/>
      <c r="AP717" s="705"/>
      <c r="AQ717" s="705"/>
      <c r="AR717" s="705"/>
      <c r="AS717" s="705"/>
      <c r="AT717" s="705"/>
      <c r="AU717" s="705"/>
      <c r="AV717" s="705"/>
      <c r="AW717" s="51"/>
      <c r="AX717" s="52"/>
    </row>
    <row r="718" spans="1:50" ht="19.5" customHeight="1" thickBot="1">
      <c r="A718" s="700" t="s">
        <v>331</v>
      </c>
      <c r="B718" s="643"/>
      <c r="C718" s="643"/>
      <c r="D718" s="643"/>
      <c r="E718" s="643"/>
      <c r="F718" s="643"/>
      <c r="G718" s="762" t="s">
        <v>505</v>
      </c>
      <c r="H718" s="763"/>
      <c r="I718" s="763"/>
      <c r="J718" s="763"/>
      <c r="K718" s="763"/>
      <c r="L718" s="763"/>
      <c r="M718" s="763"/>
      <c r="N718" s="763"/>
      <c r="O718" s="763"/>
      <c r="P718" s="763"/>
      <c r="Q718" s="643" t="s">
        <v>332</v>
      </c>
      <c r="R718" s="643"/>
      <c r="S718" s="643"/>
      <c r="T718" s="643"/>
      <c r="U718" s="643"/>
      <c r="V718" s="643"/>
      <c r="W718" s="641" t="s">
        <v>506</v>
      </c>
      <c r="X718" s="642"/>
      <c r="Y718" s="642"/>
      <c r="Z718" s="642"/>
      <c r="AA718" s="642"/>
      <c r="AB718" s="642"/>
      <c r="AC718" s="642"/>
      <c r="AD718" s="642"/>
      <c r="AE718" s="642"/>
      <c r="AF718" s="642"/>
      <c r="AG718" s="643" t="s">
        <v>333</v>
      </c>
      <c r="AH718" s="643"/>
      <c r="AI718" s="643"/>
      <c r="AJ718" s="643"/>
      <c r="AK718" s="643"/>
      <c r="AL718" s="643"/>
      <c r="AM718" s="738" t="s">
        <v>507</v>
      </c>
      <c r="AN718" s="739"/>
      <c r="AO718" s="739"/>
      <c r="AP718" s="739"/>
      <c r="AQ718" s="739"/>
      <c r="AR718" s="739"/>
      <c r="AS718" s="739"/>
      <c r="AT718" s="739"/>
      <c r="AU718" s="739"/>
      <c r="AV718" s="739"/>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41"/>
      <c r="AU757" s="41"/>
      <c r="AV757" s="41"/>
      <c r="AW757" s="41"/>
      <c r="AX757" s="42"/>
    </row>
    <row r="758" spans="1:50" ht="30" customHeight="1">
      <c r="A758" s="716" t="s">
        <v>32</v>
      </c>
      <c r="B758" s="717"/>
      <c r="C758" s="717"/>
      <c r="D758" s="717"/>
      <c r="E758" s="717"/>
      <c r="F758" s="718"/>
      <c r="G758" s="377" t="s">
        <v>503</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504</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3"/>
      <c r="B759" s="719"/>
      <c r="C759" s="719"/>
      <c r="D759" s="719"/>
      <c r="E759" s="719"/>
      <c r="F759" s="720"/>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9"/>
    </row>
    <row r="760" spans="1:50" ht="24.75" customHeight="1">
      <c r="A760" s="553"/>
      <c r="B760" s="719"/>
      <c r="C760" s="719"/>
      <c r="D760" s="719"/>
      <c r="E760" s="719"/>
      <c r="F760" s="720"/>
      <c r="G760" s="275" t="s">
        <v>461</v>
      </c>
      <c r="H760" s="276"/>
      <c r="I760" s="276"/>
      <c r="J760" s="276"/>
      <c r="K760" s="277"/>
      <c r="L760" s="278" t="s">
        <v>462</v>
      </c>
      <c r="M760" s="279"/>
      <c r="N760" s="279"/>
      <c r="O760" s="279"/>
      <c r="P760" s="279"/>
      <c r="Q760" s="279"/>
      <c r="R760" s="279"/>
      <c r="S760" s="279"/>
      <c r="T760" s="279"/>
      <c r="U760" s="279"/>
      <c r="V760" s="279"/>
      <c r="W760" s="279"/>
      <c r="X760" s="280"/>
      <c r="Y760" s="440">
        <v>847</v>
      </c>
      <c r="Z760" s="441"/>
      <c r="AA760" s="441"/>
      <c r="AB760" s="524"/>
      <c r="AC760" s="275" t="s">
        <v>461</v>
      </c>
      <c r="AD760" s="276"/>
      <c r="AE760" s="276"/>
      <c r="AF760" s="276"/>
      <c r="AG760" s="277"/>
      <c r="AH760" s="278" t="s">
        <v>463</v>
      </c>
      <c r="AI760" s="279"/>
      <c r="AJ760" s="279"/>
      <c r="AK760" s="279"/>
      <c r="AL760" s="279"/>
      <c r="AM760" s="279"/>
      <c r="AN760" s="279"/>
      <c r="AO760" s="279"/>
      <c r="AP760" s="279"/>
      <c r="AQ760" s="279"/>
      <c r="AR760" s="279"/>
      <c r="AS760" s="279"/>
      <c r="AT760" s="280"/>
      <c r="AU760" s="440">
        <v>365</v>
      </c>
      <c r="AV760" s="441"/>
      <c r="AW760" s="441"/>
      <c r="AX760" s="442"/>
    </row>
    <row r="761" spans="1:50" ht="24.75" customHeight="1">
      <c r="A761" s="553"/>
      <c r="B761" s="719"/>
      <c r="C761" s="719"/>
      <c r="D761" s="719"/>
      <c r="E761" s="719"/>
      <c r="F761" s="720"/>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c r="A762" s="553"/>
      <c r="B762" s="719"/>
      <c r="C762" s="719"/>
      <c r="D762" s="719"/>
      <c r="E762" s="719"/>
      <c r="F762" s="720"/>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c r="A763" s="553"/>
      <c r="B763" s="719"/>
      <c r="C763" s="719"/>
      <c r="D763" s="719"/>
      <c r="E763" s="719"/>
      <c r="F763" s="720"/>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c r="A764" s="553"/>
      <c r="B764" s="719"/>
      <c r="C764" s="719"/>
      <c r="D764" s="719"/>
      <c r="E764" s="719"/>
      <c r="F764" s="720"/>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c r="A765" s="553"/>
      <c r="B765" s="719"/>
      <c r="C765" s="719"/>
      <c r="D765" s="719"/>
      <c r="E765" s="719"/>
      <c r="F765" s="720"/>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c r="A766" s="553"/>
      <c r="B766" s="719"/>
      <c r="C766" s="719"/>
      <c r="D766" s="719"/>
      <c r="E766" s="719"/>
      <c r="F766" s="720"/>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c r="A767" s="553"/>
      <c r="B767" s="719"/>
      <c r="C767" s="719"/>
      <c r="D767" s="719"/>
      <c r="E767" s="719"/>
      <c r="F767" s="720"/>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c r="A768" s="553"/>
      <c r="B768" s="719"/>
      <c r="C768" s="719"/>
      <c r="D768" s="719"/>
      <c r="E768" s="719"/>
      <c r="F768" s="720"/>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c r="A769" s="553"/>
      <c r="B769" s="719"/>
      <c r="C769" s="719"/>
      <c r="D769" s="719"/>
      <c r="E769" s="719"/>
      <c r="F769" s="720"/>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c r="A770" s="553"/>
      <c r="B770" s="719"/>
      <c r="C770" s="719"/>
      <c r="D770" s="719"/>
      <c r="E770" s="719"/>
      <c r="F770" s="720"/>
      <c r="G770" s="361" t="s">
        <v>22</v>
      </c>
      <c r="H770" s="362"/>
      <c r="I770" s="362"/>
      <c r="J770" s="362"/>
      <c r="K770" s="362"/>
      <c r="L770" s="363"/>
      <c r="M770" s="364"/>
      <c r="N770" s="364"/>
      <c r="O770" s="364"/>
      <c r="P770" s="364"/>
      <c r="Q770" s="364"/>
      <c r="R770" s="364"/>
      <c r="S770" s="364"/>
      <c r="T770" s="364"/>
      <c r="U770" s="364"/>
      <c r="V770" s="364"/>
      <c r="W770" s="364"/>
      <c r="X770" s="365"/>
      <c r="Y770" s="366">
        <f>SUM(Y760:AB769)</f>
        <v>847</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365</v>
      </c>
      <c r="AV770" s="367"/>
      <c r="AW770" s="367"/>
      <c r="AX770" s="369"/>
    </row>
    <row r="771" spans="1:50" ht="30" customHeight="1" hidden="1">
      <c r="A771" s="553"/>
      <c r="B771" s="719"/>
      <c r="C771" s="719"/>
      <c r="D771" s="719"/>
      <c r="E771" s="719"/>
      <c r="F771" s="720"/>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hidden="1">
      <c r="A772" s="553"/>
      <c r="B772" s="719"/>
      <c r="C772" s="719"/>
      <c r="D772" s="719"/>
      <c r="E772" s="719"/>
      <c r="F772" s="720"/>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9"/>
    </row>
    <row r="773" spans="1:50" ht="24.75" customHeight="1" hidden="1">
      <c r="A773" s="553"/>
      <c r="B773" s="719"/>
      <c r="C773" s="719"/>
      <c r="D773" s="719"/>
      <c r="E773" s="719"/>
      <c r="F773" s="720"/>
      <c r="G773" s="275"/>
      <c r="H773" s="276"/>
      <c r="I773" s="276"/>
      <c r="J773" s="276"/>
      <c r="K773" s="277"/>
      <c r="L773" s="278"/>
      <c r="M773" s="279"/>
      <c r="N773" s="279"/>
      <c r="O773" s="279"/>
      <c r="P773" s="279"/>
      <c r="Q773" s="279"/>
      <c r="R773" s="279"/>
      <c r="S773" s="279"/>
      <c r="T773" s="279"/>
      <c r="U773" s="279"/>
      <c r="V773" s="279"/>
      <c r="W773" s="279"/>
      <c r="X773" s="280"/>
      <c r="Y773" s="440"/>
      <c r="Z773" s="441"/>
      <c r="AA773" s="441"/>
      <c r="AB773" s="524"/>
      <c r="AC773" s="275"/>
      <c r="AD773" s="276"/>
      <c r="AE773" s="276"/>
      <c r="AF773" s="276"/>
      <c r="AG773" s="277"/>
      <c r="AH773" s="278"/>
      <c r="AI773" s="279"/>
      <c r="AJ773" s="279"/>
      <c r="AK773" s="279"/>
      <c r="AL773" s="279"/>
      <c r="AM773" s="279"/>
      <c r="AN773" s="279"/>
      <c r="AO773" s="279"/>
      <c r="AP773" s="279"/>
      <c r="AQ773" s="279"/>
      <c r="AR773" s="279"/>
      <c r="AS773" s="279"/>
      <c r="AT773" s="280"/>
      <c r="AU773" s="440"/>
      <c r="AV773" s="441"/>
      <c r="AW773" s="441"/>
      <c r="AX773" s="442"/>
    </row>
    <row r="774" spans="1:50" ht="24.75" customHeight="1" hidden="1">
      <c r="A774" s="553"/>
      <c r="B774" s="719"/>
      <c r="C774" s="719"/>
      <c r="D774" s="719"/>
      <c r="E774" s="719"/>
      <c r="F774" s="720"/>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53"/>
      <c r="B775" s="719"/>
      <c r="C775" s="719"/>
      <c r="D775" s="719"/>
      <c r="E775" s="719"/>
      <c r="F775" s="720"/>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53"/>
      <c r="B776" s="719"/>
      <c r="C776" s="719"/>
      <c r="D776" s="719"/>
      <c r="E776" s="719"/>
      <c r="F776" s="720"/>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53"/>
      <c r="B777" s="719"/>
      <c r="C777" s="719"/>
      <c r="D777" s="719"/>
      <c r="E777" s="719"/>
      <c r="F777" s="720"/>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53"/>
      <c r="B778" s="719"/>
      <c r="C778" s="719"/>
      <c r="D778" s="719"/>
      <c r="E778" s="719"/>
      <c r="F778" s="720"/>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53"/>
      <c r="B779" s="719"/>
      <c r="C779" s="719"/>
      <c r="D779" s="719"/>
      <c r="E779" s="719"/>
      <c r="F779" s="720"/>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53"/>
      <c r="B780" s="719"/>
      <c r="C780" s="719"/>
      <c r="D780" s="719"/>
      <c r="E780" s="719"/>
      <c r="F780" s="720"/>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53"/>
      <c r="B781" s="719"/>
      <c r="C781" s="719"/>
      <c r="D781" s="719"/>
      <c r="E781" s="719"/>
      <c r="F781" s="720"/>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53"/>
      <c r="B782" s="719"/>
      <c r="C782" s="719"/>
      <c r="D782" s="719"/>
      <c r="E782" s="719"/>
      <c r="F782" s="720"/>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hidden="1" thickBot="1">
      <c r="A783" s="553"/>
      <c r="B783" s="719"/>
      <c r="C783" s="719"/>
      <c r="D783" s="719"/>
      <c r="E783" s="719"/>
      <c r="F783" s="720"/>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hidden="1">
      <c r="A784" s="553"/>
      <c r="B784" s="719"/>
      <c r="C784" s="719"/>
      <c r="D784" s="719"/>
      <c r="E784" s="719"/>
      <c r="F784" s="720"/>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3"/>
      <c r="B785" s="719"/>
      <c r="C785" s="719"/>
      <c r="D785" s="719"/>
      <c r="E785" s="719"/>
      <c r="F785" s="720"/>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9"/>
    </row>
    <row r="786" spans="1:50" ht="24.75" customHeight="1" hidden="1">
      <c r="A786" s="553"/>
      <c r="B786" s="719"/>
      <c r="C786" s="719"/>
      <c r="D786" s="719"/>
      <c r="E786" s="719"/>
      <c r="F786" s="720"/>
      <c r="G786" s="275"/>
      <c r="H786" s="276"/>
      <c r="I786" s="276"/>
      <c r="J786" s="276"/>
      <c r="K786" s="277"/>
      <c r="L786" s="278"/>
      <c r="M786" s="279"/>
      <c r="N786" s="279"/>
      <c r="O786" s="279"/>
      <c r="P786" s="279"/>
      <c r="Q786" s="279"/>
      <c r="R786" s="279"/>
      <c r="S786" s="279"/>
      <c r="T786" s="279"/>
      <c r="U786" s="279"/>
      <c r="V786" s="279"/>
      <c r="W786" s="279"/>
      <c r="X786" s="280"/>
      <c r="Y786" s="440"/>
      <c r="Z786" s="441"/>
      <c r="AA786" s="441"/>
      <c r="AB786" s="524"/>
      <c r="AC786" s="275"/>
      <c r="AD786" s="276"/>
      <c r="AE786" s="276"/>
      <c r="AF786" s="276"/>
      <c r="AG786" s="277"/>
      <c r="AH786" s="278"/>
      <c r="AI786" s="279"/>
      <c r="AJ786" s="279"/>
      <c r="AK786" s="279"/>
      <c r="AL786" s="279"/>
      <c r="AM786" s="279"/>
      <c r="AN786" s="279"/>
      <c r="AO786" s="279"/>
      <c r="AP786" s="279"/>
      <c r="AQ786" s="279"/>
      <c r="AR786" s="279"/>
      <c r="AS786" s="279"/>
      <c r="AT786" s="280"/>
      <c r="AU786" s="440"/>
      <c r="AV786" s="441"/>
      <c r="AW786" s="441"/>
      <c r="AX786" s="442"/>
    </row>
    <row r="787" spans="1:50" ht="24.75" customHeight="1" hidden="1">
      <c r="A787" s="553"/>
      <c r="B787" s="719"/>
      <c r="C787" s="719"/>
      <c r="D787" s="719"/>
      <c r="E787" s="719"/>
      <c r="F787" s="720"/>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53"/>
      <c r="B788" s="719"/>
      <c r="C788" s="719"/>
      <c r="D788" s="719"/>
      <c r="E788" s="719"/>
      <c r="F788" s="720"/>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53"/>
      <c r="B789" s="719"/>
      <c r="C789" s="719"/>
      <c r="D789" s="719"/>
      <c r="E789" s="719"/>
      <c r="F789" s="720"/>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53"/>
      <c r="B790" s="719"/>
      <c r="C790" s="719"/>
      <c r="D790" s="719"/>
      <c r="E790" s="719"/>
      <c r="F790" s="720"/>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53"/>
      <c r="B791" s="719"/>
      <c r="C791" s="719"/>
      <c r="D791" s="719"/>
      <c r="E791" s="719"/>
      <c r="F791" s="720"/>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53"/>
      <c r="B792" s="719"/>
      <c r="C792" s="719"/>
      <c r="D792" s="719"/>
      <c r="E792" s="719"/>
      <c r="F792" s="720"/>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53"/>
      <c r="B793" s="719"/>
      <c r="C793" s="719"/>
      <c r="D793" s="719"/>
      <c r="E793" s="719"/>
      <c r="F793" s="720"/>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53"/>
      <c r="B794" s="719"/>
      <c r="C794" s="719"/>
      <c r="D794" s="719"/>
      <c r="E794" s="719"/>
      <c r="F794" s="720"/>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53"/>
      <c r="B795" s="719"/>
      <c r="C795" s="719"/>
      <c r="D795" s="719"/>
      <c r="E795" s="719"/>
      <c r="F795" s="720"/>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53"/>
      <c r="B796" s="719"/>
      <c r="C796" s="719"/>
      <c r="D796" s="719"/>
      <c r="E796" s="719"/>
      <c r="F796" s="720"/>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hidden="1">
      <c r="A797" s="553"/>
      <c r="B797" s="719"/>
      <c r="C797" s="719"/>
      <c r="D797" s="719"/>
      <c r="E797" s="719"/>
      <c r="F797" s="720"/>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3"/>
      <c r="B798" s="719"/>
      <c r="C798" s="719"/>
      <c r="D798" s="719"/>
      <c r="E798" s="719"/>
      <c r="F798" s="720"/>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9"/>
    </row>
    <row r="799" spans="1:50" ht="24.75" customHeight="1" hidden="1">
      <c r="A799" s="553"/>
      <c r="B799" s="719"/>
      <c r="C799" s="719"/>
      <c r="D799" s="719"/>
      <c r="E799" s="719"/>
      <c r="F799" s="720"/>
      <c r="G799" s="275"/>
      <c r="H799" s="276"/>
      <c r="I799" s="276"/>
      <c r="J799" s="276"/>
      <c r="K799" s="277"/>
      <c r="L799" s="278"/>
      <c r="M799" s="279"/>
      <c r="N799" s="279"/>
      <c r="O799" s="279"/>
      <c r="P799" s="279"/>
      <c r="Q799" s="279"/>
      <c r="R799" s="279"/>
      <c r="S799" s="279"/>
      <c r="T799" s="279"/>
      <c r="U799" s="279"/>
      <c r="V799" s="279"/>
      <c r="W799" s="279"/>
      <c r="X799" s="280"/>
      <c r="Y799" s="440"/>
      <c r="Z799" s="441"/>
      <c r="AA799" s="441"/>
      <c r="AB799" s="524"/>
      <c r="AC799" s="275"/>
      <c r="AD799" s="276"/>
      <c r="AE799" s="276"/>
      <c r="AF799" s="276"/>
      <c r="AG799" s="277"/>
      <c r="AH799" s="278"/>
      <c r="AI799" s="279"/>
      <c r="AJ799" s="279"/>
      <c r="AK799" s="279"/>
      <c r="AL799" s="279"/>
      <c r="AM799" s="279"/>
      <c r="AN799" s="279"/>
      <c r="AO799" s="279"/>
      <c r="AP799" s="279"/>
      <c r="AQ799" s="279"/>
      <c r="AR799" s="279"/>
      <c r="AS799" s="279"/>
      <c r="AT799" s="280"/>
      <c r="AU799" s="440"/>
      <c r="AV799" s="441"/>
      <c r="AW799" s="441"/>
      <c r="AX799" s="442"/>
    </row>
    <row r="800" spans="1:50" ht="24.75" customHeight="1" hidden="1">
      <c r="A800" s="553"/>
      <c r="B800" s="719"/>
      <c r="C800" s="719"/>
      <c r="D800" s="719"/>
      <c r="E800" s="719"/>
      <c r="F800" s="720"/>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53"/>
      <c r="B801" s="719"/>
      <c r="C801" s="719"/>
      <c r="D801" s="719"/>
      <c r="E801" s="719"/>
      <c r="F801" s="720"/>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53"/>
      <c r="B802" s="719"/>
      <c r="C802" s="719"/>
      <c r="D802" s="719"/>
      <c r="E802" s="719"/>
      <c r="F802" s="720"/>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53"/>
      <c r="B803" s="719"/>
      <c r="C803" s="719"/>
      <c r="D803" s="719"/>
      <c r="E803" s="719"/>
      <c r="F803" s="720"/>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53"/>
      <c r="B804" s="719"/>
      <c r="C804" s="719"/>
      <c r="D804" s="719"/>
      <c r="E804" s="719"/>
      <c r="F804" s="720"/>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53"/>
      <c r="B805" s="719"/>
      <c r="C805" s="719"/>
      <c r="D805" s="719"/>
      <c r="E805" s="719"/>
      <c r="F805" s="720"/>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53"/>
      <c r="B806" s="719"/>
      <c r="C806" s="719"/>
      <c r="D806" s="719"/>
      <c r="E806" s="719"/>
      <c r="F806" s="720"/>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53"/>
      <c r="B807" s="719"/>
      <c r="C807" s="719"/>
      <c r="D807" s="719"/>
      <c r="E807" s="719"/>
      <c r="F807" s="720"/>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53"/>
      <c r="B808" s="719"/>
      <c r="C808" s="719"/>
      <c r="D808" s="719"/>
      <c r="E808" s="719"/>
      <c r="F808" s="720"/>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53"/>
      <c r="B809" s="719"/>
      <c r="C809" s="719"/>
      <c r="D809" s="719"/>
      <c r="E809" s="719"/>
      <c r="F809" s="720"/>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hidden="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c r="A816" s="359">
        <v>1</v>
      </c>
      <c r="B816" s="359">
        <v>1</v>
      </c>
      <c r="C816" s="370" t="s">
        <v>464</v>
      </c>
      <c r="D816" s="370"/>
      <c r="E816" s="370"/>
      <c r="F816" s="370"/>
      <c r="G816" s="370"/>
      <c r="H816" s="370"/>
      <c r="I816" s="370"/>
      <c r="J816" s="152">
        <v>5000020472131</v>
      </c>
      <c r="K816" s="153"/>
      <c r="L816" s="153"/>
      <c r="M816" s="153"/>
      <c r="N816" s="153"/>
      <c r="O816" s="153"/>
      <c r="P816" s="142" t="s">
        <v>468</v>
      </c>
      <c r="Q816" s="142"/>
      <c r="R816" s="142"/>
      <c r="S816" s="142"/>
      <c r="T816" s="142"/>
      <c r="U816" s="142"/>
      <c r="V816" s="142"/>
      <c r="W816" s="142"/>
      <c r="X816" s="142"/>
      <c r="Y816" s="143">
        <v>847</v>
      </c>
      <c r="Z816" s="144"/>
      <c r="AA816" s="144"/>
      <c r="AB816" s="145"/>
      <c r="AC816" s="258" t="s">
        <v>452</v>
      </c>
      <c r="AD816" s="258"/>
      <c r="AE816" s="258"/>
      <c r="AF816" s="258"/>
      <c r="AG816" s="258"/>
      <c r="AH816" s="259" t="s">
        <v>453</v>
      </c>
      <c r="AI816" s="260"/>
      <c r="AJ816" s="260"/>
      <c r="AK816" s="260"/>
      <c r="AL816" s="261" t="s">
        <v>453</v>
      </c>
      <c r="AM816" s="262"/>
      <c r="AN816" s="262"/>
      <c r="AO816" s="263"/>
      <c r="AP816" s="252" t="s">
        <v>514</v>
      </c>
      <c r="AQ816" s="252"/>
      <c r="AR816" s="252"/>
      <c r="AS816" s="252"/>
      <c r="AT816" s="252"/>
      <c r="AU816" s="252"/>
      <c r="AV816" s="252"/>
      <c r="AW816" s="252"/>
      <c r="AX816" s="252"/>
    </row>
    <row r="817" spans="1:50" ht="30" customHeight="1">
      <c r="A817" s="359">
        <v>2</v>
      </c>
      <c r="B817" s="359">
        <v>1</v>
      </c>
      <c r="C817" s="370" t="s">
        <v>465</v>
      </c>
      <c r="D817" s="370"/>
      <c r="E817" s="370"/>
      <c r="F817" s="370"/>
      <c r="G817" s="370"/>
      <c r="H817" s="370"/>
      <c r="I817" s="370"/>
      <c r="J817" s="152">
        <v>5000020472115</v>
      </c>
      <c r="K817" s="153"/>
      <c r="L817" s="153"/>
      <c r="M817" s="153"/>
      <c r="N817" s="153"/>
      <c r="O817" s="153"/>
      <c r="P817" s="142" t="s">
        <v>468</v>
      </c>
      <c r="Q817" s="142"/>
      <c r="R817" s="142"/>
      <c r="S817" s="142"/>
      <c r="T817" s="142"/>
      <c r="U817" s="142"/>
      <c r="V817" s="142"/>
      <c r="W817" s="142"/>
      <c r="X817" s="142"/>
      <c r="Y817" s="143">
        <v>740</v>
      </c>
      <c r="Z817" s="144"/>
      <c r="AA817" s="144"/>
      <c r="AB817" s="145"/>
      <c r="AC817" s="258" t="s">
        <v>452</v>
      </c>
      <c r="AD817" s="258"/>
      <c r="AE817" s="258"/>
      <c r="AF817" s="258"/>
      <c r="AG817" s="258"/>
      <c r="AH817" s="259" t="s">
        <v>453</v>
      </c>
      <c r="AI817" s="260"/>
      <c r="AJ817" s="260"/>
      <c r="AK817" s="260"/>
      <c r="AL817" s="261" t="s">
        <v>453</v>
      </c>
      <c r="AM817" s="262"/>
      <c r="AN817" s="262"/>
      <c r="AO817" s="263"/>
      <c r="AP817" s="252" t="s">
        <v>514</v>
      </c>
      <c r="AQ817" s="252"/>
      <c r="AR817" s="252"/>
      <c r="AS817" s="252"/>
      <c r="AT817" s="252"/>
      <c r="AU817" s="252"/>
      <c r="AV817" s="252"/>
      <c r="AW817" s="252"/>
      <c r="AX817" s="252"/>
    </row>
    <row r="818" spans="1:50" ht="30" customHeight="1">
      <c r="A818" s="359">
        <v>3</v>
      </c>
      <c r="B818" s="359">
        <v>1</v>
      </c>
      <c r="C818" s="370" t="s">
        <v>466</v>
      </c>
      <c r="D818" s="370"/>
      <c r="E818" s="370"/>
      <c r="F818" s="370"/>
      <c r="G818" s="370"/>
      <c r="H818" s="370"/>
      <c r="I818" s="370"/>
      <c r="J818" s="152">
        <v>3000020472018</v>
      </c>
      <c r="K818" s="153"/>
      <c r="L818" s="153"/>
      <c r="M818" s="153"/>
      <c r="N818" s="153"/>
      <c r="O818" s="153"/>
      <c r="P818" s="142" t="s">
        <v>468</v>
      </c>
      <c r="Q818" s="142"/>
      <c r="R818" s="142"/>
      <c r="S818" s="142"/>
      <c r="T818" s="142"/>
      <c r="U818" s="142"/>
      <c r="V818" s="142"/>
      <c r="W818" s="142"/>
      <c r="X818" s="142"/>
      <c r="Y818" s="143">
        <v>86</v>
      </c>
      <c r="Z818" s="144"/>
      <c r="AA818" s="144"/>
      <c r="AB818" s="145"/>
      <c r="AC818" s="258" t="s">
        <v>452</v>
      </c>
      <c r="AD818" s="258"/>
      <c r="AE818" s="258"/>
      <c r="AF818" s="258"/>
      <c r="AG818" s="258"/>
      <c r="AH818" s="259" t="s">
        <v>453</v>
      </c>
      <c r="AI818" s="260"/>
      <c r="AJ818" s="260"/>
      <c r="AK818" s="260"/>
      <c r="AL818" s="261" t="s">
        <v>453</v>
      </c>
      <c r="AM818" s="262"/>
      <c r="AN818" s="262"/>
      <c r="AO818" s="263"/>
      <c r="AP818" s="252" t="s">
        <v>514</v>
      </c>
      <c r="AQ818" s="252"/>
      <c r="AR818" s="252"/>
      <c r="AS818" s="252"/>
      <c r="AT818" s="252"/>
      <c r="AU818" s="252"/>
      <c r="AV818" s="252"/>
      <c r="AW818" s="252"/>
      <c r="AX818" s="252"/>
    </row>
    <row r="819" spans="1:50" ht="30" customHeight="1">
      <c r="A819" s="359">
        <v>4</v>
      </c>
      <c r="B819" s="359">
        <v>1</v>
      </c>
      <c r="C819" s="370" t="s">
        <v>467</v>
      </c>
      <c r="D819" s="370"/>
      <c r="E819" s="370"/>
      <c r="F819" s="370"/>
      <c r="G819" s="370"/>
      <c r="H819" s="370"/>
      <c r="I819" s="370"/>
      <c r="J819" s="152">
        <v>6000020473260</v>
      </c>
      <c r="K819" s="153"/>
      <c r="L819" s="153"/>
      <c r="M819" s="153"/>
      <c r="N819" s="153"/>
      <c r="O819" s="153"/>
      <c r="P819" s="142" t="s">
        <v>468</v>
      </c>
      <c r="Q819" s="142"/>
      <c r="R819" s="142"/>
      <c r="S819" s="142"/>
      <c r="T819" s="142"/>
      <c r="U819" s="142"/>
      <c r="V819" s="142"/>
      <c r="W819" s="142"/>
      <c r="X819" s="142"/>
      <c r="Y819" s="143">
        <v>18</v>
      </c>
      <c r="Z819" s="144"/>
      <c r="AA819" s="144"/>
      <c r="AB819" s="145"/>
      <c r="AC819" s="258" t="s">
        <v>452</v>
      </c>
      <c r="AD819" s="258"/>
      <c r="AE819" s="258"/>
      <c r="AF819" s="258"/>
      <c r="AG819" s="258"/>
      <c r="AH819" s="259" t="s">
        <v>453</v>
      </c>
      <c r="AI819" s="260"/>
      <c r="AJ819" s="260"/>
      <c r="AK819" s="260"/>
      <c r="AL819" s="261" t="s">
        <v>453</v>
      </c>
      <c r="AM819" s="262"/>
      <c r="AN819" s="262"/>
      <c r="AO819" s="263"/>
      <c r="AP819" s="252" t="s">
        <v>514</v>
      </c>
      <c r="AQ819" s="252"/>
      <c r="AR819" s="252"/>
      <c r="AS819" s="252"/>
      <c r="AT819" s="252"/>
      <c r="AU819" s="252"/>
      <c r="AV819" s="252"/>
      <c r="AW819" s="252"/>
      <c r="AX819" s="252"/>
    </row>
    <row r="820" spans="1:50" ht="30" customHeight="1" hidden="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hidden="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hidden="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hidden="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hidden="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hidden="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41.25" customHeight="1">
      <c r="A849" s="359">
        <v>1</v>
      </c>
      <c r="B849" s="359">
        <v>1</v>
      </c>
      <c r="C849" s="373" t="s">
        <v>494</v>
      </c>
      <c r="D849" s="370"/>
      <c r="E849" s="370"/>
      <c r="F849" s="370"/>
      <c r="G849" s="370"/>
      <c r="H849" s="370"/>
      <c r="I849" s="370"/>
      <c r="J849" s="152">
        <v>5360002013372</v>
      </c>
      <c r="K849" s="153"/>
      <c r="L849" s="153"/>
      <c r="M849" s="153"/>
      <c r="N849" s="153"/>
      <c r="O849" s="153"/>
      <c r="P849" s="142" t="s">
        <v>473</v>
      </c>
      <c r="Q849" s="142"/>
      <c r="R849" s="142"/>
      <c r="S849" s="142"/>
      <c r="T849" s="142"/>
      <c r="U849" s="142"/>
      <c r="V849" s="142"/>
      <c r="W849" s="142"/>
      <c r="X849" s="142"/>
      <c r="Y849" s="143">
        <v>365</v>
      </c>
      <c r="Z849" s="144"/>
      <c r="AA849" s="144"/>
      <c r="AB849" s="145"/>
      <c r="AC849" s="258" t="s">
        <v>478</v>
      </c>
      <c r="AD849" s="258"/>
      <c r="AE849" s="258"/>
      <c r="AF849" s="258"/>
      <c r="AG849" s="258"/>
      <c r="AH849" s="259">
        <v>7</v>
      </c>
      <c r="AI849" s="260"/>
      <c r="AJ849" s="260"/>
      <c r="AK849" s="260"/>
      <c r="AL849" s="261">
        <v>95.17</v>
      </c>
      <c r="AM849" s="262"/>
      <c r="AN849" s="262"/>
      <c r="AO849" s="263"/>
      <c r="AP849" s="252" t="s">
        <v>514</v>
      </c>
      <c r="AQ849" s="252"/>
      <c r="AR849" s="252"/>
      <c r="AS849" s="252"/>
      <c r="AT849" s="252"/>
      <c r="AU849" s="252"/>
      <c r="AV849" s="252"/>
      <c r="AW849" s="252"/>
      <c r="AX849" s="252"/>
    </row>
    <row r="850" spans="1:50" ht="40.5" customHeight="1">
      <c r="A850" s="359">
        <v>2</v>
      </c>
      <c r="B850" s="359">
        <v>1</v>
      </c>
      <c r="C850" s="373" t="s">
        <v>495</v>
      </c>
      <c r="D850" s="370"/>
      <c r="E850" s="370"/>
      <c r="F850" s="370"/>
      <c r="G850" s="370"/>
      <c r="H850" s="370"/>
      <c r="I850" s="370"/>
      <c r="J850" s="152">
        <v>1360002013343</v>
      </c>
      <c r="K850" s="153"/>
      <c r="L850" s="153"/>
      <c r="M850" s="153"/>
      <c r="N850" s="153"/>
      <c r="O850" s="153"/>
      <c r="P850" s="142" t="s">
        <v>474</v>
      </c>
      <c r="Q850" s="142"/>
      <c r="R850" s="142"/>
      <c r="S850" s="142"/>
      <c r="T850" s="142"/>
      <c r="U850" s="142"/>
      <c r="V850" s="142"/>
      <c r="W850" s="142"/>
      <c r="X850" s="142"/>
      <c r="Y850" s="143">
        <v>314</v>
      </c>
      <c r="Z850" s="144"/>
      <c r="AA850" s="144"/>
      <c r="AB850" s="145"/>
      <c r="AC850" s="258" t="s">
        <v>478</v>
      </c>
      <c r="AD850" s="258"/>
      <c r="AE850" s="258"/>
      <c r="AF850" s="258"/>
      <c r="AG850" s="258"/>
      <c r="AH850" s="259">
        <v>8</v>
      </c>
      <c r="AI850" s="260"/>
      <c r="AJ850" s="260"/>
      <c r="AK850" s="260"/>
      <c r="AL850" s="261">
        <v>90.16</v>
      </c>
      <c r="AM850" s="262"/>
      <c r="AN850" s="262"/>
      <c r="AO850" s="263"/>
      <c r="AP850" s="252" t="s">
        <v>514</v>
      </c>
      <c r="AQ850" s="252"/>
      <c r="AR850" s="252"/>
      <c r="AS850" s="252"/>
      <c r="AT850" s="252"/>
      <c r="AU850" s="252"/>
      <c r="AV850" s="252"/>
      <c r="AW850" s="252"/>
      <c r="AX850" s="252"/>
    </row>
    <row r="851" spans="1:50" ht="40.5" customHeight="1">
      <c r="A851" s="359">
        <v>3</v>
      </c>
      <c r="B851" s="359">
        <v>1</v>
      </c>
      <c r="C851" s="370" t="s">
        <v>469</v>
      </c>
      <c r="D851" s="370"/>
      <c r="E851" s="370"/>
      <c r="F851" s="370"/>
      <c r="G851" s="370"/>
      <c r="H851" s="370"/>
      <c r="I851" s="370"/>
      <c r="J851" s="152">
        <v>4360001007616</v>
      </c>
      <c r="K851" s="153"/>
      <c r="L851" s="153"/>
      <c r="M851" s="153"/>
      <c r="N851" s="153"/>
      <c r="O851" s="153"/>
      <c r="P851" s="142" t="s">
        <v>475</v>
      </c>
      <c r="Q851" s="142"/>
      <c r="R851" s="142"/>
      <c r="S851" s="142"/>
      <c r="T851" s="142"/>
      <c r="U851" s="142"/>
      <c r="V851" s="142"/>
      <c r="W851" s="142"/>
      <c r="X851" s="142"/>
      <c r="Y851" s="143">
        <v>42</v>
      </c>
      <c r="Z851" s="144"/>
      <c r="AA851" s="144"/>
      <c r="AB851" s="145"/>
      <c r="AC851" s="258" t="s">
        <v>478</v>
      </c>
      <c r="AD851" s="258"/>
      <c r="AE851" s="258"/>
      <c r="AF851" s="258"/>
      <c r="AG851" s="258"/>
      <c r="AH851" s="259">
        <v>14</v>
      </c>
      <c r="AI851" s="260"/>
      <c r="AJ851" s="260"/>
      <c r="AK851" s="260"/>
      <c r="AL851" s="261">
        <v>98.37</v>
      </c>
      <c r="AM851" s="262"/>
      <c r="AN851" s="262"/>
      <c r="AO851" s="263"/>
      <c r="AP851" s="252" t="s">
        <v>514</v>
      </c>
      <c r="AQ851" s="252"/>
      <c r="AR851" s="252"/>
      <c r="AS851" s="252"/>
      <c r="AT851" s="252"/>
      <c r="AU851" s="252"/>
      <c r="AV851" s="252"/>
      <c r="AW851" s="252"/>
      <c r="AX851" s="252"/>
    </row>
    <row r="852" spans="1:50" ht="40.5" customHeight="1">
      <c r="A852" s="359">
        <v>4</v>
      </c>
      <c r="B852" s="359">
        <v>1</v>
      </c>
      <c r="C852" s="370" t="s">
        <v>470</v>
      </c>
      <c r="D852" s="370"/>
      <c r="E852" s="370"/>
      <c r="F852" s="370"/>
      <c r="G852" s="370"/>
      <c r="H852" s="370"/>
      <c r="I852" s="370"/>
      <c r="J852" s="152">
        <v>5360002013422</v>
      </c>
      <c r="K852" s="153"/>
      <c r="L852" s="153"/>
      <c r="M852" s="153"/>
      <c r="N852" s="153"/>
      <c r="O852" s="153"/>
      <c r="P852" s="142" t="s">
        <v>474</v>
      </c>
      <c r="Q852" s="142"/>
      <c r="R852" s="142"/>
      <c r="S852" s="142"/>
      <c r="T852" s="142"/>
      <c r="U852" s="142"/>
      <c r="V852" s="142"/>
      <c r="W852" s="142"/>
      <c r="X852" s="142"/>
      <c r="Y852" s="143">
        <v>42</v>
      </c>
      <c r="Z852" s="144"/>
      <c r="AA852" s="144"/>
      <c r="AB852" s="145"/>
      <c r="AC852" s="258" t="s">
        <v>478</v>
      </c>
      <c r="AD852" s="258"/>
      <c r="AE852" s="258"/>
      <c r="AF852" s="258"/>
      <c r="AG852" s="258"/>
      <c r="AH852" s="259">
        <v>11</v>
      </c>
      <c r="AI852" s="260"/>
      <c r="AJ852" s="260"/>
      <c r="AK852" s="260"/>
      <c r="AL852" s="261">
        <v>97</v>
      </c>
      <c r="AM852" s="262"/>
      <c r="AN852" s="262"/>
      <c r="AO852" s="263"/>
      <c r="AP852" s="252" t="s">
        <v>514</v>
      </c>
      <c r="AQ852" s="252"/>
      <c r="AR852" s="252"/>
      <c r="AS852" s="252"/>
      <c r="AT852" s="252"/>
      <c r="AU852" s="252"/>
      <c r="AV852" s="252"/>
      <c r="AW852" s="252"/>
      <c r="AX852" s="252"/>
    </row>
    <row r="853" spans="1:50" ht="40.5" customHeight="1">
      <c r="A853" s="359">
        <v>5</v>
      </c>
      <c r="B853" s="359">
        <v>1</v>
      </c>
      <c r="C853" s="370" t="s">
        <v>471</v>
      </c>
      <c r="D853" s="370"/>
      <c r="E853" s="370"/>
      <c r="F853" s="370"/>
      <c r="G853" s="370"/>
      <c r="H853" s="370"/>
      <c r="I853" s="370"/>
      <c r="J853" s="152">
        <v>1360001007791</v>
      </c>
      <c r="K853" s="153"/>
      <c r="L853" s="153"/>
      <c r="M853" s="153"/>
      <c r="N853" s="153"/>
      <c r="O853" s="153"/>
      <c r="P853" s="142" t="s">
        <v>476</v>
      </c>
      <c r="Q853" s="142"/>
      <c r="R853" s="142"/>
      <c r="S853" s="142"/>
      <c r="T853" s="142"/>
      <c r="U853" s="142"/>
      <c r="V853" s="142"/>
      <c r="W853" s="142"/>
      <c r="X853" s="142"/>
      <c r="Y853" s="143">
        <v>34</v>
      </c>
      <c r="Z853" s="144"/>
      <c r="AA853" s="144"/>
      <c r="AB853" s="145"/>
      <c r="AC853" s="258" t="s">
        <v>478</v>
      </c>
      <c r="AD853" s="258"/>
      <c r="AE853" s="258"/>
      <c r="AF853" s="258"/>
      <c r="AG853" s="258"/>
      <c r="AH853" s="259">
        <v>13</v>
      </c>
      <c r="AI853" s="260"/>
      <c r="AJ853" s="260"/>
      <c r="AK853" s="260"/>
      <c r="AL853" s="261">
        <v>99.95</v>
      </c>
      <c r="AM853" s="262"/>
      <c r="AN853" s="262"/>
      <c r="AO853" s="263"/>
      <c r="AP853" s="252" t="s">
        <v>514</v>
      </c>
      <c r="AQ853" s="252"/>
      <c r="AR853" s="252"/>
      <c r="AS853" s="252"/>
      <c r="AT853" s="252"/>
      <c r="AU853" s="252"/>
      <c r="AV853" s="252"/>
      <c r="AW853" s="252"/>
      <c r="AX853" s="252"/>
    </row>
    <row r="854" spans="1:50" ht="40.5" customHeight="1">
      <c r="A854" s="359">
        <v>6</v>
      </c>
      <c r="B854" s="359">
        <v>1</v>
      </c>
      <c r="C854" s="370" t="s">
        <v>472</v>
      </c>
      <c r="D854" s="370"/>
      <c r="E854" s="370"/>
      <c r="F854" s="370"/>
      <c r="G854" s="370"/>
      <c r="H854" s="370"/>
      <c r="I854" s="370"/>
      <c r="J854" s="152">
        <v>7360002013156</v>
      </c>
      <c r="K854" s="153"/>
      <c r="L854" s="153"/>
      <c r="M854" s="153"/>
      <c r="N854" s="153"/>
      <c r="O854" s="153"/>
      <c r="P854" s="142" t="s">
        <v>473</v>
      </c>
      <c r="Q854" s="142"/>
      <c r="R854" s="142"/>
      <c r="S854" s="142"/>
      <c r="T854" s="142"/>
      <c r="U854" s="142"/>
      <c r="V854" s="142"/>
      <c r="W854" s="142"/>
      <c r="X854" s="142"/>
      <c r="Y854" s="143">
        <v>25</v>
      </c>
      <c r="Z854" s="144"/>
      <c r="AA854" s="144"/>
      <c r="AB854" s="145"/>
      <c r="AC854" s="258" t="s">
        <v>478</v>
      </c>
      <c r="AD854" s="258"/>
      <c r="AE854" s="258"/>
      <c r="AF854" s="258"/>
      <c r="AG854" s="258"/>
      <c r="AH854" s="259">
        <v>12</v>
      </c>
      <c r="AI854" s="260"/>
      <c r="AJ854" s="260"/>
      <c r="AK854" s="260"/>
      <c r="AL854" s="261">
        <v>92.33</v>
      </c>
      <c r="AM854" s="262"/>
      <c r="AN854" s="262"/>
      <c r="AO854" s="263"/>
      <c r="AP854" s="252" t="s">
        <v>514</v>
      </c>
      <c r="AQ854" s="252"/>
      <c r="AR854" s="252"/>
      <c r="AS854" s="252"/>
      <c r="AT854" s="252"/>
      <c r="AU854" s="252"/>
      <c r="AV854" s="252"/>
      <c r="AW854" s="252"/>
      <c r="AX854" s="252"/>
    </row>
    <row r="855" spans="1:50" ht="40.5" customHeight="1">
      <c r="A855" s="359">
        <v>7</v>
      </c>
      <c r="B855" s="359">
        <v>1</v>
      </c>
      <c r="C855" s="373" t="s">
        <v>496</v>
      </c>
      <c r="D855" s="370"/>
      <c r="E855" s="370"/>
      <c r="F855" s="370"/>
      <c r="G855" s="370"/>
      <c r="H855" s="370"/>
      <c r="I855" s="370"/>
      <c r="J855" s="152">
        <v>5360001011435</v>
      </c>
      <c r="K855" s="153"/>
      <c r="L855" s="153"/>
      <c r="M855" s="153"/>
      <c r="N855" s="153"/>
      <c r="O855" s="153"/>
      <c r="P855" s="142" t="s">
        <v>477</v>
      </c>
      <c r="Q855" s="142"/>
      <c r="R855" s="142"/>
      <c r="S855" s="142"/>
      <c r="T855" s="142"/>
      <c r="U855" s="142"/>
      <c r="V855" s="142"/>
      <c r="W855" s="142"/>
      <c r="X855" s="142"/>
      <c r="Y855" s="143">
        <v>25</v>
      </c>
      <c r="Z855" s="144"/>
      <c r="AA855" s="144"/>
      <c r="AB855" s="145"/>
      <c r="AC855" s="258" t="s">
        <v>493</v>
      </c>
      <c r="AD855" s="258"/>
      <c r="AE855" s="258"/>
      <c r="AF855" s="258"/>
      <c r="AG855" s="258"/>
      <c r="AH855" s="259" t="s">
        <v>452</v>
      </c>
      <c r="AI855" s="260"/>
      <c r="AJ855" s="260"/>
      <c r="AK855" s="260"/>
      <c r="AL855" s="261" t="s">
        <v>452</v>
      </c>
      <c r="AM855" s="262"/>
      <c r="AN855" s="262"/>
      <c r="AO855" s="263"/>
      <c r="AP855" s="252" t="s">
        <v>514</v>
      </c>
      <c r="AQ855" s="252"/>
      <c r="AR855" s="252"/>
      <c r="AS855" s="252"/>
      <c r="AT855" s="252"/>
      <c r="AU855" s="252"/>
      <c r="AV855" s="252"/>
      <c r="AW855" s="252"/>
      <c r="AX855" s="252"/>
    </row>
    <row r="856" spans="1:50" ht="30" customHeight="1" hidden="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hidden="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hidden="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customHeight="1" hidden="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hidden="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customHeight="1" hidden="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customHeight="1" hidden="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hidden="1">
      <c r="A1077" s="834" t="s">
        <v>432</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8" t="s">
        <v>380</v>
      </c>
      <c r="D1080" s="830"/>
      <c r="E1080" s="168" t="s">
        <v>379</v>
      </c>
      <c r="F1080" s="830"/>
      <c r="G1080" s="830"/>
      <c r="H1080" s="830"/>
      <c r="I1080" s="830"/>
      <c r="J1080" s="168" t="s">
        <v>389</v>
      </c>
      <c r="K1080" s="168"/>
      <c r="L1080" s="168"/>
      <c r="M1080" s="168"/>
      <c r="N1080" s="168"/>
      <c r="O1080" s="168"/>
      <c r="P1080" s="272" t="s">
        <v>31</v>
      </c>
      <c r="Q1080" s="272"/>
      <c r="R1080" s="272"/>
      <c r="S1080" s="272"/>
      <c r="T1080" s="272"/>
      <c r="U1080" s="272"/>
      <c r="V1080" s="272"/>
      <c r="W1080" s="272"/>
      <c r="X1080" s="272"/>
      <c r="Y1080" s="168" t="s">
        <v>392</v>
      </c>
      <c r="Z1080" s="830"/>
      <c r="AA1080" s="830"/>
      <c r="AB1080" s="830"/>
      <c r="AC1080" s="168" t="s">
        <v>352</v>
      </c>
      <c r="AD1080" s="168"/>
      <c r="AE1080" s="168"/>
      <c r="AF1080" s="168"/>
      <c r="AG1080" s="168"/>
      <c r="AH1080" s="272" t="s">
        <v>369</v>
      </c>
      <c r="AI1080" s="281"/>
      <c r="AJ1080" s="281"/>
      <c r="AK1080" s="281"/>
      <c r="AL1080" s="281" t="s">
        <v>23</v>
      </c>
      <c r="AM1080" s="281"/>
      <c r="AN1080" s="281"/>
      <c r="AO1080" s="831"/>
      <c r="AP1080" s="372" t="s">
        <v>434</v>
      </c>
      <c r="AQ1080" s="372"/>
      <c r="AR1080" s="372"/>
      <c r="AS1080" s="372"/>
      <c r="AT1080" s="372"/>
      <c r="AU1080" s="372"/>
      <c r="AV1080" s="372"/>
      <c r="AW1080" s="372"/>
      <c r="AX1080" s="372"/>
    </row>
    <row r="1081" spans="1:50" ht="30.75" customHeight="1" hidden="1">
      <c r="A1081" s="359">
        <v>1</v>
      </c>
      <c r="B1081" s="359">
        <v>1</v>
      </c>
      <c r="C1081" s="833"/>
      <c r="D1081" s="833"/>
      <c r="E1081" s="832"/>
      <c r="F1081" s="832"/>
      <c r="G1081" s="832"/>
      <c r="H1081" s="832"/>
      <c r="I1081" s="832"/>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9">
        <v>2</v>
      </c>
      <c r="B1082" s="359">
        <v>1</v>
      </c>
      <c r="C1082" s="833"/>
      <c r="D1082" s="833"/>
      <c r="E1082" s="832"/>
      <c r="F1082" s="832"/>
      <c r="G1082" s="832"/>
      <c r="H1082" s="832"/>
      <c r="I1082" s="832"/>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9">
        <v>3</v>
      </c>
      <c r="B1083" s="359">
        <v>1</v>
      </c>
      <c r="C1083" s="833"/>
      <c r="D1083" s="833"/>
      <c r="E1083" s="832"/>
      <c r="F1083" s="832"/>
      <c r="G1083" s="832"/>
      <c r="H1083" s="832"/>
      <c r="I1083" s="832"/>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9">
        <v>4</v>
      </c>
      <c r="B1084" s="359">
        <v>1</v>
      </c>
      <c r="C1084" s="833"/>
      <c r="D1084" s="833"/>
      <c r="E1084" s="832"/>
      <c r="F1084" s="832"/>
      <c r="G1084" s="832"/>
      <c r="H1084" s="832"/>
      <c r="I1084" s="832"/>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9">
        <v>5</v>
      </c>
      <c r="B1085" s="359">
        <v>1</v>
      </c>
      <c r="C1085" s="833"/>
      <c r="D1085" s="833"/>
      <c r="E1085" s="832"/>
      <c r="F1085" s="832"/>
      <c r="G1085" s="832"/>
      <c r="H1085" s="832"/>
      <c r="I1085" s="832"/>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9">
        <v>6</v>
      </c>
      <c r="B1086" s="359">
        <v>1</v>
      </c>
      <c r="C1086" s="833"/>
      <c r="D1086" s="833"/>
      <c r="E1086" s="832"/>
      <c r="F1086" s="832"/>
      <c r="G1086" s="832"/>
      <c r="H1086" s="832"/>
      <c r="I1086" s="832"/>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9">
        <v>7</v>
      </c>
      <c r="B1087" s="359">
        <v>1</v>
      </c>
      <c r="C1087" s="833"/>
      <c r="D1087" s="833"/>
      <c r="E1087" s="832"/>
      <c r="F1087" s="832"/>
      <c r="G1087" s="832"/>
      <c r="H1087" s="832"/>
      <c r="I1087" s="832"/>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9">
        <v>8</v>
      </c>
      <c r="B1088" s="359">
        <v>1</v>
      </c>
      <c r="C1088" s="833"/>
      <c r="D1088" s="833"/>
      <c r="E1088" s="832"/>
      <c r="F1088" s="832"/>
      <c r="G1088" s="832"/>
      <c r="H1088" s="832"/>
      <c r="I1088" s="832"/>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9">
        <v>9</v>
      </c>
      <c r="B1089" s="359">
        <v>1</v>
      </c>
      <c r="C1089" s="833"/>
      <c r="D1089" s="833"/>
      <c r="E1089" s="832"/>
      <c r="F1089" s="832"/>
      <c r="G1089" s="832"/>
      <c r="H1089" s="832"/>
      <c r="I1089" s="832"/>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9">
        <v>10</v>
      </c>
      <c r="B1090" s="359">
        <v>1</v>
      </c>
      <c r="C1090" s="833"/>
      <c r="D1090" s="833"/>
      <c r="E1090" s="832"/>
      <c r="F1090" s="832"/>
      <c r="G1090" s="832"/>
      <c r="H1090" s="832"/>
      <c r="I1090" s="832"/>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9">
        <v>11</v>
      </c>
      <c r="B1091" s="359">
        <v>1</v>
      </c>
      <c r="C1091" s="833"/>
      <c r="D1091" s="833"/>
      <c r="E1091" s="832"/>
      <c r="F1091" s="832"/>
      <c r="G1091" s="832"/>
      <c r="H1091" s="832"/>
      <c r="I1091" s="832"/>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33"/>
      <c r="D1092" s="833"/>
      <c r="E1092" s="832"/>
      <c r="F1092" s="832"/>
      <c r="G1092" s="832"/>
      <c r="H1092" s="832"/>
      <c r="I1092" s="832"/>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33"/>
      <c r="D1093" s="833"/>
      <c r="E1093" s="832"/>
      <c r="F1093" s="832"/>
      <c r="G1093" s="832"/>
      <c r="H1093" s="832"/>
      <c r="I1093" s="832"/>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33"/>
      <c r="D1094" s="833"/>
      <c r="E1094" s="832"/>
      <c r="F1094" s="832"/>
      <c r="G1094" s="832"/>
      <c r="H1094" s="832"/>
      <c r="I1094" s="832"/>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33"/>
      <c r="D1095" s="833"/>
      <c r="E1095" s="832"/>
      <c r="F1095" s="832"/>
      <c r="G1095" s="832"/>
      <c r="H1095" s="832"/>
      <c r="I1095" s="832"/>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33"/>
      <c r="D1096" s="833"/>
      <c r="E1096" s="832"/>
      <c r="F1096" s="832"/>
      <c r="G1096" s="832"/>
      <c r="H1096" s="832"/>
      <c r="I1096" s="832"/>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33"/>
      <c r="D1097" s="833"/>
      <c r="E1097" s="832"/>
      <c r="F1097" s="832"/>
      <c r="G1097" s="832"/>
      <c r="H1097" s="832"/>
      <c r="I1097" s="832"/>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33"/>
      <c r="D1098" s="833"/>
      <c r="E1098" s="186"/>
      <c r="F1098" s="832"/>
      <c r="G1098" s="832"/>
      <c r="H1098" s="832"/>
      <c r="I1098" s="832"/>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33"/>
      <c r="D1099" s="833"/>
      <c r="E1099" s="832"/>
      <c r="F1099" s="832"/>
      <c r="G1099" s="832"/>
      <c r="H1099" s="832"/>
      <c r="I1099" s="832"/>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33"/>
      <c r="D1100" s="833"/>
      <c r="E1100" s="832"/>
      <c r="F1100" s="832"/>
      <c r="G1100" s="832"/>
      <c r="H1100" s="832"/>
      <c r="I1100" s="832"/>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33"/>
      <c r="D1101" s="833"/>
      <c r="E1101" s="832"/>
      <c r="F1101" s="832"/>
      <c r="G1101" s="832"/>
      <c r="H1101" s="832"/>
      <c r="I1101" s="832"/>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33"/>
      <c r="D1102" s="833"/>
      <c r="E1102" s="832"/>
      <c r="F1102" s="832"/>
      <c r="G1102" s="832"/>
      <c r="H1102" s="832"/>
      <c r="I1102" s="832"/>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33"/>
      <c r="D1103" s="833"/>
      <c r="E1103" s="832"/>
      <c r="F1103" s="832"/>
      <c r="G1103" s="832"/>
      <c r="H1103" s="832"/>
      <c r="I1103" s="832"/>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33"/>
      <c r="D1104" s="833"/>
      <c r="E1104" s="832"/>
      <c r="F1104" s="832"/>
      <c r="G1104" s="832"/>
      <c r="H1104" s="832"/>
      <c r="I1104" s="832"/>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33"/>
      <c r="D1105" s="833"/>
      <c r="E1105" s="832"/>
      <c r="F1105" s="832"/>
      <c r="G1105" s="832"/>
      <c r="H1105" s="832"/>
      <c r="I1105" s="832"/>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33"/>
      <c r="D1106" s="833"/>
      <c r="E1106" s="832"/>
      <c r="F1106" s="832"/>
      <c r="G1106" s="832"/>
      <c r="H1106" s="832"/>
      <c r="I1106" s="832"/>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33"/>
      <c r="D1107" s="833"/>
      <c r="E1107" s="832"/>
      <c r="F1107" s="832"/>
      <c r="G1107" s="832"/>
      <c r="H1107" s="832"/>
      <c r="I1107" s="832"/>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9">
        <v>28</v>
      </c>
      <c r="B1108" s="359">
        <v>1</v>
      </c>
      <c r="C1108" s="833"/>
      <c r="D1108" s="833"/>
      <c r="E1108" s="832"/>
      <c r="F1108" s="832"/>
      <c r="G1108" s="832"/>
      <c r="H1108" s="832"/>
      <c r="I1108" s="832"/>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9">
        <v>29</v>
      </c>
      <c r="B1109" s="359">
        <v>1</v>
      </c>
      <c r="C1109" s="833"/>
      <c r="D1109" s="833"/>
      <c r="E1109" s="832"/>
      <c r="F1109" s="832"/>
      <c r="G1109" s="832"/>
      <c r="H1109" s="832"/>
      <c r="I1109" s="832"/>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9">
        <v>30</v>
      </c>
      <c r="B1110" s="359">
        <v>1</v>
      </c>
      <c r="C1110" s="833"/>
      <c r="D1110" s="833"/>
      <c r="E1110" s="832"/>
      <c r="F1110" s="832"/>
      <c r="G1110" s="832"/>
      <c r="H1110" s="832"/>
      <c r="I1110" s="832"/>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6" r:id="rId2"/>
  <rowBreaks count="11" manualBreakCount="11">
    <brk id="680" max="49" man="1"/>
    <brk id="718" max="49" man="1"/>
    <brk id="757" max="49" man="1"/>
    <brk id="858" max="49" man="1"/>
    <brk id="879" max="49" man="1"/>
    <brk id="912" max="49" man="1"/>
    <brk id="945" max="49" man="1"/>
    <brk id="978" max="49" man="1"/>
    <brk id="1011" max="49" man="1"/>
    <brk id="1044" max="49" man="1"/>
    <brk id="1078"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c r="H2" s="13">
        <f>IF(G2="","",F2)</f>
      </c>
      <c r="I2" s="13">
        <f>IF(H2="","",IF(I1&lt;&gt;"",CONCATENATE(I1,"、",H2),H2))</f>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t="s">
        <v>441</v>
      </c>
      <c r="M3" s="13" t="str">
        <f aca="true" t="shared" si="2" ref="M3:M11">IF(L3="","",K3)</f>
        <v>文教及び科学振興</v>
      </c>
      <c r="N3" s="13" t="str">
        <f>IF(M3="",N2,IF(N2&lt;&gt;"",CONCATENATE(N2,"、",M3),M3))</f>
        <v>文教及び科学振興</v>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441</v>
      </c>
      <c r="C4" s="13" t="str">
        <f t="shared" si="0"/>
        <v>沖縄振興</v>
      </c>
      <c r="D4" s="13" t="str">
        <f>IF(C4="",D3,IF(D3&lt;&gt;"",CONCATENATE(D3,"、",C4),C4))</f>
        <v>沖縄振興</v>
      </c>
      <c r="F4" s="18" t="s">
        <v>240</v>
      </c>
      <c r="G4" s="17"/>
      <c r="H4" s="13">
        <f t="shared" si="1"/>
      </c>
      <c r="I4" s="13">
        <f aca="true" t="shared" si="5" ref="I4:I37">IF(H4="",I3,IF(I3&lt;&gt;"",CONCATENATE(I3,"、",H4),H4))</f>
      </c>
      <c r="K4" s="14" t="s">
        <v>232</v>
      </c>
      <c r="L4" s="15"/>
      <c r="M4" s="13">
        <f t="shared" si="2"/>
      </c>
      <c r="N4" s="13" t="str">
        <f aca="true" t="shared" si="6" ref="N4:N11">IF(M4="",N3,IF(N3&lt;&gt;"",CONCATENATE(N3,"、",M4),M4))</f>
        <v>文教及び科学振興</v>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f t="shared" si="5"/>
      </c>
      <c r="K5" s="14" t="s">
        <v>233</v>
      </c>
      <c r="L5" s="15"/>
      <c r="M5" s="13">
        <f t="shared" si="2"/>
      </c>
      <c r="N5" s="13" t="str">
        <f t="shared" si="6"/>
        <v>文教及び科学振興</v>
      </c>
      <c r="O5" s="13"/>
      <c r="P5" s="12" t="s">
        <v>202</v>
      </c>
      <c r="Q5" s="17" t="s">
        <v>441</v>
      </c>
      <c r="R5" s="13" t="str">
        <f t="shared" si="3"/>
        <v>負担</v>
      </c>
      <c r="S5" s="13" t="str">
        <f t="shared" si="4"/>
        <v>負担</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f t="shared" si="5"/>
      </c>
      <c r="K6" s="14" t="s">
        <v>234</v>
      </c>
      <c r="L6" s="15"/>
      <c r="M6" s="13">
        <f t="shared" si="2"/>
      </c>
      <c r="N6" s="13" t="str">
        <f t="shared" si="6"/>
        <v>文教及び科学振興</v>
      </c>
      <c r="O6" s="13"/>
      <c r="P6" s="12" t="s">
        <v>203</v>
      </c>
      <c r="Q6" s="17" t="s">
        <v>441</v>
      </c>
      <c r="R6" s="13" t="str">
        <f t="shared" si="3"/>
        <v>交付</v>
      </c>
      <c r="S6" s="13" t="str">
        <f t="shared" si="4"/>
        <v>負担、交付</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沖縄振興</v>
      </c>
      <c r="F7" s="18" t="s">
        <v>395</v>
      </c>
      <c r="G7" s="17"/>
      <c r="H7" s="13">
        <f t="shared" si="1"/>
      </c>
      <c r="I7" s="13">
        <f t="shared" si="5"/>
      </c>
      <c r="K7" s="14" t="s">
        <v>235</v>
      </c>
      <c r="L7" s="15"/>
      <c r="M7" s="13">
        <f t="shared" si="2"/>
      </c>
      <c r="N7" s="13" t="str">
        <f t="shared" si="6"/>
        <v>文教及び科学振興</v>
      </c>
      <c r="O7" s="13"/>
      <c r="P7" s="12" t="s">
        <v>204</v>
      </c>
      <c r="Q7" s="17"/>
      <c r="R7" s="13">
        <f t="shared" si="3"/>
      </c>
      <c r="S7" s="13" t="str">
        <f t="shared" si="4"/>
        <v>負担、交付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f t="shared" si="5"/>
      </c>
      <c r="K8" s="14" t="s">
        <v>236</v>
      </c>
      <c r="L8" s="15"/>
      <c r="M8" s="13">
        <f t="shared" si="2"/>
      </c>
      <c r="N8" s="13" t="str">
        <f t="shared" si="6"/>
        <v>文教及び科学振興</v>
      </c>
      <c r="O8" s="13"/>
      <c r="P8" s="12" t="s">
        <v>205</v>
      </c>
      <c r="Q8" s="17"/>
      <c r="R8" s="13">
        <f t="shared" si="3"/>
      </c>
      <c r="S8" s="13" t="str">
        <f t="shared" si="4"/>
        <v>負担、交付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f t="shared" si="5"/>
      </c>
      <c r="K9" s="14" t="s">
        <v>237</v>
      </c>
      <c r="L9" s="15"/>
      <c r="M9" s="13">
        <f t="shared" si="2"/>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沖縄振興</v>
      </c>
      <c r="F10" s="18" t="s">
        <v>244</v>
      </c>
      <c r="G10" s="17"/>
      <c r="H10" s="13">
        <f t="shared" si="1"/>
      </c>
      <c r="I10" s="13">
        <f t="shared" si="5"/>
      </c>
      <c r="K10" s="14" t="s">
        <v>435</v>
      </c>
      <c r="L10" s="15"/>
      <c r="M10" s="13">
        <f t="shared" si="2"/>
      </c>
      <c r="N10" s="13" t="str">
        <f t="shared" si="6"/>
        <v>文教及び科学振興</v>
      </c>
      <c r="O10" s="13"/>
      <c r="P10" s="13" t="str">
        <f>S8</f>
        <v>負担、交付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f t="shared" si="5"/>
      </c>
      <c r="K11" s="14" t="s">
        <v>238</v>
      </c>
      <c r="L11" s="15"/>
      <c r="M11" s="13">
        <f t="shared" si="2"/>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f t="shared" si="5"/>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f t="shared" si="5"/>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f t="shared" si="5"/>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f t="shared" si="5"/>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f t="shared" si="5"/>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f t="shared" si="5"/>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f t="shared" si="5"/>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f t="shared" si="5"/>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f t="shared" si="5"/>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f t="shared" si="5"/>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沖縄振興</v>
      </c>
      <c r="F22" s="18" t="s">
        <v>255</v>
      </c>
      <c r="G22" s="17"/>
      <c r="H22" s="13">
        <f t="shared" si="1"/>
      </c>
      <c r="I22" s="13">
        <f t="shared" si="5"/>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v>
      </c>
      <c r="F23" s="18" t="s">
        <v>256</v>
      </c>
      <c r="G23" s="17"/>
      <c r="H23" s="13">
        <f t="shared" si="1"/>
      </c>
      <c r="I23" s="13">
        <f t="shared" si="5"/>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v>
      </c>
      <c r="F24" s="18" t="s">
        <v>257</v>
      </c>
      <c r="G24" s="17"/>
      <c r="H24" s="13">
        <f t="shared" si="1"/>
      </c>
      <c r="I24" s="13">
        <f t="shared" si="5"/>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f t="shared" si="5"/>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f t="shared" si="5"/>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f t="shared" si="5"/>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f t="shared" si="5"/>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f t="shared" si="5"/>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f t="shared" si="5"/>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f t="shared" si="5"/>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f t="shared" si="5"/>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f t="shared" si="5"/>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f t="shared" si="5"/>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f t="shared" si="5"/>
      </c>
      <c r="K35" s="13"/>
      <c r="L35" s="13"/>
      <c r="O35" s="13"/>
      <c r="P35" s="13"/>
      <c r="Q35" s="19"/>
      <c r="T35" s="13"/>
      <c r="Y35" s="32" t="s">
        <v>142</v>
      </c>
      <c r="Z35" s="30"/>
      <c r="AC35" s="31"/>
      <c r="AF35" s="30"/>
      <c r="AK35" s="46" t="str">
        <f t="shared" si="7"/>
        <v>h</v>
      </c>
    </row>
    <row r="36" spans="1:37" ht="13.5" customHeight="1">
      <c r="A36" s="13"/>
      <c r="B36" s="13"/>
      <c r="F36" s="18" t="s">
        <v>404</v>
      </c>
      <c r="G36" s="17" t="s">
        <v>441</v>
      </c>
      <c r="H36" s="13" t="str">
        <f t="shared" si="1"/>
        <v>東日本大震災復興特別会計</v>
      </c>
      <c r="I36" s="13" t="str">
        <f t="shared" si="5"/>
        <v>東日本大震災復興特別会計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東日本大震災復興特別会計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2016-06-23T08:39:49Z</dcterms:created>
  <dcterms:modified xsi:type="dcterms:W3CDTF">2016-06-24T02:04:19Z</dcterms:modified>
  <cp:category/>
  <cp:version/>
  <cp:contentType/>
  <cp:contentStatus/>
</cp:coreProperties>
</file>