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<sst xmlns="http://schemas.openxmlformats.org/spreadsheetml/2006/main" count="2150" uniqueCount="530">
  <si>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</si>
  <si>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</si>
  <si>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</si>
  <si>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</si>
  <si>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</si>
  <si>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</si>
  <si>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</si>
  <si>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</si>
  <si>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</si>
  <si>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</si>
  <si>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</si>
  <si>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</si>
  <si>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</si>
  <si>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</si>
  <si>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</si>
  <si>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</si>
  <si>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</si>
  <si>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</si>
  <si>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</si>
  <si>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</si>
  <si>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</si>
  <si>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</si>
  <si>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</si>
  <si>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</si>
  <si>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</si>
  <si>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</si>
  <si>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</si>
  <si>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</si>
  <si>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</si>
  <si>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</si>
  <si>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</si>
  <si>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</si>
  <si>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</si>
  <si>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</si>
  <si>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</si>
  <si>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</si>
  <si>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</si>
  <si>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</si>
  <si>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</si>
  <si>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</si>
  <si>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</si>
  <si>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</si>
  <si>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</si>
  <si>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</si>
  <si>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</si>
  <si>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</si>
  <si>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</si>
  <si>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</si>
  <si>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</si>
  <si>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</si>
  <si>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</si>
  <si>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</si>
  <si>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</si>
  <si>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</si>
  <si>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</si>
  <si>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</si>
  <si>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</si>
  <si>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</si>
  <si>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</si>
  <si>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</si>
  <si>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</si>
  <si>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</si>
  <si>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</si>
  <si>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</si>
  <si>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</si>
  <si>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</si>
  <si>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</si>
  <si>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</si>
  <si>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</si>
  <si>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</si>
  <si>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</si>
  <si>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</si>
  <si>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</si>
  <si>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</si>
  <si>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</si>
  <si>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</si>
  <si>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</si>
  <si>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</si>
  <si>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</si>
  <si>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</si>
  <si>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</si>
  <si>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</si>
  <si>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</si>
  <si>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</si>
  <si>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</si>
  <si>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</si>
  <si>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</si>
  <si>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</si>
  <si>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</si>
  <si>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</si>
  <si>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</si>
  <si>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</si>
  <si>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</si>
  <si>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</si>
  <si>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</si>
  <si>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</si>
  <si>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</si>
  <si>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</si>
  <si>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</si>
  <si>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</si>
  <si>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</si>
  <si>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</si>
  <si>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</si>
  <si>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</si>
  <si>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</si>
  <si>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</si>
  <si>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</si>
  <si>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</si>
  <si>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</si>
  <si>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</si>
  <si>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</si>
  <si>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</si>
  <si>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</si>
  <si>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</si>
  <si>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</si>
  <si>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</si>
  <si>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</si>
  <si>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</si>
  <si>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</si>
  <si>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</si>
  <si>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</si>
  <si>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</si>
  <si>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</si>
  <si>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</si>
  <si>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</si>
  <si>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</si>
  <si>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</si>
  <si>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</si>
  <si>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</si>
  <si>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</si>
  <si>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</si>
  <si>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</si>
  <si>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</si>
  <si>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</si>
  <si>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</si>
  <si>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</si>
  <si>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</si>
  <si>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</si>
  <si>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</si>
  <si>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</si>
  <si>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</si>
  <si>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</si>
  <si>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</si>
  <si>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</si>
  <si>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</si>
  <si>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</si>
  <si>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</si>
  <si>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</si>
  <si>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</si>
  <si>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</si>
  <si>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</si>
  <si>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</si>
  <si>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</si>
  <si>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</si>
  <si>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</si>
  <si>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</si>
  <si>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</si>
  <si>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</si>
  <si>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</si>
  <si>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</si>
  <si>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</si>
  <si>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</si>
  <si>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</si>
  <si>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</si>
  <si>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</si>
  <si>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</si>
  <si>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</si>
  <si>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</si>
  <si>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</si>
  <si>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</si>
  <si>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</si>
  <si>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</si>
  <si>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</si>
  <si>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</si>
  <si>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</si>
  <si>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</si>
  <si>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</si>
  <si>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</si>
  <si>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</si>
  <si>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</si>
  <si>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</si>
  <si>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</si>
  <si>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</si>
  <si>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</si>
  <si>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</si>
  <si>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</si>
  <si>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</si>
  <si>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</si>
  <si>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</si>
  <si>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</si>
  <si>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</si>
  <si>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</si>
  <si>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</si>
  <si>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</si>
  <si>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</si>
  <si>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</si>
  <si>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</si>
  <si>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</si>
  <si>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</si>
  <si>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</si>
  <si>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</si>
  <si>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</si>
  <si>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</si>
  <si>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</si>
  <si>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</si>
  <si>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</si>
  <si>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</si>
  <si>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</si>
  <si>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</si>
  <si>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</si>
  <si>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</si>
  <si>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</si>
  <si>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</si>
  <si>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</si>
  <si>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</si>
  <si>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</si>
  <si>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</si>
  <si>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</si>
  <si>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</si>
  <si>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</si>
  <si>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</si>
  <si>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</si>
  <si>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</si>
  <si>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</si>
  <si>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</si>
  <si>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</si>
  <si>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</si>
  <si>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</si>
  <si>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</si>
  <si>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</si>
  <si>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</si>
  <si>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</si>
  <si>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</si>
  <si>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</si>
  <si>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</si>
  <si>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</si>
  <si>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</si>
  <si>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</si>
  <si>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</si>
  <si>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</si>
  <si>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</si>
  <si>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</si>
  <si>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</si>
  <si>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</si>
  <si>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</si>
  <si>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</si>
  <si>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</si>
  <si>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</si>
  <si>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</si>
  <si>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</si>
  <si>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</si>
  <si>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</si>
  <si>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</si>
  <si>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</si>
  <si>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</si>
  <si>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</si>
  <si>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</si>
  <si>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</si>
  <si>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</si>
  <si>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</si>
  <si>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</si>
  <si>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</si>
  <si>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</si>
  <si>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</si>
  <si>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</si>
  <si>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</si>
  <si>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</si>
  <si>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</si>
  <si>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</si>
  <si>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</si>
  <si>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</si>
  <si>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</si>
  <si>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</si>
  <si>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</si>
  <si>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</si>
  <si>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</si>
  <si>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</si>
  <si>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</si>
  <si>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</si>
  <si>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</si>
  <si>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</si>
  <si>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</si>
  <si>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</si>
  <si>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</si>
  <si>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</si>
  <si>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</si>
  <si>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</si>
  <si>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</si>
  <si>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</si>
  <si>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</si>
  <si>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</si>
  <si>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</si>
  <si>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</si>
  <si>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</si>
  <si>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</si>
  <si>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</si>
  <si>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</si>
  <si>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</si>
  <si>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</si>
  <si>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</si>
  <si>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</si>
  <si>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</si>
  <si>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</si>
  <si>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</si>
  <si>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</si>
  <si>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</si>
  <si>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</si>
  <si>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</si>
  <si>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</si>
  <si>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</si>
  <si>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</si>
  <si>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</si>
  <si>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</si>
  <si>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</si>
  <si>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</si>
  <si>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</si>
  <si>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</si>
  <si>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</si>
  <si>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</si>
  <si>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</si>
  <si>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</si>
  <si>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</si>
  <si>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</si>
  <si>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</si>
  <si>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</si>
  <si>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</si>
  <si>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</si>
  <si>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</si>
  <si>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</si>
  <si>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</si>
  <si>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</si>
  <si>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</si>
  <si>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</si>
  <si>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</si>
  <si>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</si>
  <si>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</si>
  <si>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</si>
  <si>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</si>
  <si>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</si>
  <si>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</si>
  <si>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</si>
  <si>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</si>
  <si>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</si>
  <si>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</si>
  <si>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</si>
  <si>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</si>
  <si>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</si>
  <si>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</si>
  <si>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</si>
  <si>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</si>
  <si>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</si>
  <si>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</si>
  <si>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</si>
  <si>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</si>
  <si>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</si>
  <si>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</si>
  <si>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</si>
  <si>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</si>
  <si>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</si>
  <si>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</si>
  <si>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</si>
  <si>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</si>
  <si>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</si>
  <si>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</si>
  <si>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</si>
  <si>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</si>
  <si>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</si>
  <si>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</si>
  <si>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</si>
  <si>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</si>
  <si>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</si>
  <si>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</si>
  <si>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</si>
  <si>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</si>
  <si>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</si>
  <si>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</si>
  <si>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</si>
  <si>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</si>
  <si>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</si>
  <si>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</si>
  <si>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</si>
  <si>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</si>
  <si>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</si>
  <si>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</si>
  <si>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</si>
  <si>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</si>
  <si>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</si>
  <si>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</si>
  <si>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</si>
  <si>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</si>
  <si>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</si>
  <si>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</si>
  <si>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</si>
  <si>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</si>
  <si>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</si>
  <si>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</si>
  <si>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</si>
  <si>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</si>
  <si>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</si>
  <si>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</si>
  <si>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</si>
  <si>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</si>
  <si>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</si>
  <si>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</si>
  <si>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</si>
  <si>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</si>
  <si>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</si>
  <si>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</si>
  <si>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</si>
  <si>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</si>
  <si>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</si>
  <si>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</si>
  <si>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</si>
  <si>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</si>
  <si>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</si>
  <si>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</si>
  <si>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</si>
  <si>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</si>
  <si>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</si>
  <si>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</si>
  <si>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</si>
  <si>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</si>
  <si>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</si>
  <si>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</si>
  <si>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</si>
  <si>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</si>
  <si>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</si>
  <si>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</si>
  <si>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</si>
  <si>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</si>
  <si>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</si>
  <si>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</si>
  <si>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</si>
  <si>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</si>
  <si>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</si>
  <si>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</si>
  <si>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</si>
  <si>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廃棄物処理施設整備に必要な経費</t>
  </si>
  <si>
    <t>内閣府</t>
  </si>
  <si>
    <t>沖縄振興局</t>
  </si>
  <si>
    <t>総務課事業振興室</t>
  </si>
  <si>
    <t>池上　直樹</t>
  </si>
  <si>
    <t>○</t>
  </si>
  <si>
    <t>沖縄振興特別措置法第105条第2項
廃棄物の処理及び清掃に関する法律第5条の4</t>
  </si>
  <si>
    <t>・沖縄県の市町村等が広域的な地域について作成する、廃棄物施設整備計画と調和のとれた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t>
  </si>
  <si>
    <t>-</t>
  </si>
  <si>
    <t>-</t>
  </si>
  <si>
    <t>-</t>
  </si>
  <si>
    <t>一般廃棄物リサイクル率を平成33年度までに22％にする。
(H27実績は集計中)</t>
  </si>
  <si>
    <t>循環型社会形成推進交付金交付件数</t>
  </si>
  <si>
    <t>件</t>
  </si>
  <si>
    <t>執行額(X)／交付件数(Y)</t>
  </si>
  <si>
    <t>百万円</t>
  </si>
  <si>
    <t>X / Y</t>
  </si>
  <si>
    <t>941/23</t>
  </si>
  <si>
    <t>1085/21</t>
  </si>
  <si>
    <t>1496/18</t>
  </si>
  <si>
    <t>循環型社会形成推進交付金</t>
  </si>
  <si>
    <t>一般廃棄物リサイクル率</t>
  </si>
  <si>
    <t>一般廃棄物リサイクル率</t>
  </si>
  <si>
    <t>-</t>
  </si>
  <si>
    <t>-</t>
  </si>
  <si>
    <t>地域の安心・安全な生活環境を確保するため、廃棄物処理施設の整備は広く国民のニーズがある。</t>
  </si>
  <si>
    <t>循環型社会形成推進のため、国として重点的に実施すべきである。</t>
  </si>
  <si>
    <t>地域の安心・安全な生活環境の確保に必要かつ適切な事業であり、優先度も高い。</t>
  </si>
  <si>
    <t>廃棄物処理施設の整備は広く国民のニーズがあるため、妥当である。</t>
  </si>
  <si>
    <t>規模の大きな事業が多くを占めたため、前年度と比べ、単位当たりの増額がみられる。今後も適正な執行を行い、コスト削減に努めることとする。</t>
  </si>
  <si>
    <t>執行状況等について適切に把握・確認を行っており、合理的なものと確認している。</t>
  </si>
  <si>
    <t>事業目的に沿って予算執行しており、その執行状況等について適切に把握・確認を行っている。</t>
  </si>
  <si>
    <t>‐</t>
  </si>
  <si>
    <t>昨年度より成果実績が下がったが、成果目標に向けて計画的に事業を進めている。</t>
  </si>
  <si>
    <t>活動実績は当初見込みとほぼ同様となっている。</t>
  </si>
  <si>
    <t>環境省：廃棄物・リサイクル対策部</t>
  </si>
  <si>
    <t>廃棄物処理施設整備事業</t>
  </si>
  <si>
    <t>類似の事業を環境省で計上しているが、事業を実施する対象となる地域が異なっており、適切な役割分担を行っている。（沖縄県内で実施される事業については、内閣府で計上している。）</t>
  </si>
  <si>
    <t>・支出先について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いる。しかし、現下の地方の厳しい財政状況等により、当初の計画通り施設整備が進まない自治体もあることから、執行率が低くなっている年もある。今後は市町村等の要望を確認しながら、事業内容や事業費の精査を行った上で、効率的な予算配分を行い、国・地方が協力して、合理的かつ効果的な予算執行とする必要がある。</t>
  </si>
  <si>
    <t>引き続き環境省と連携し、事業の進捗状況を的確に把握し、今後の事業計画に適切に反映させる。</t>
  </si>
  <si>
    <t>0104</t>
  </si>
  <si>
    <t>0064</t>
  </si>
  <si>
    <t>0105</t>
  </si>
  <si>
    <t>0061</t>
  </si>
  <si>
    <t>0106</t>
  </si>
  <si>
    <t>0067</t>
  </si>
  <si>
    <t>沖縄振興基本方針、沖縄振興計画
廃棄物処理施設整備計画</t>
  </si>
  <si>
    <t>2133/24</t>
  </si>
  <si>
    <t>-</t>
  </si>
  <si>
    <t>無</t>
  </si>
  <si>
    <t>成果実績及び活動実績から見て、他の手段と比較して実行性の高い手段といえる。</t>
  </si>
  <si>
    <t>その他</t>
  </si>
  <si>
    <t>旅費、通信運搬費、消耗品費</t>
  </si>
  <si>
    <t>宮古島市</t>
  </si>
  <si>
    <t>焼却施設</t>
  </si>
  <si>
    <t>A.沖縄県</t>
  </si>
  <si>
    <t>B.宮古島市</t>
  </si>
  <si>
    <t>施設整備費</t>
  </si>
  <si>
    <t>C.個人a</t>
  </si>
  <si>
    <t>浄化槽設置整備</t>
  </si>
  <si>
    <t>沖縄県</t>
  </si>
  <si>
    <t>循環型社会形成推進交付金事業の指導監督のために必要な経費</t>
  </si>
  <si>
    <t>-</t>
  </si>
  <si>
    <t>-</t>
  </si>
  <si>
    <t>廃棄物処理施設基幹的設備改造</t>
  </si>
  <si>
    <t>石垣市</t>
  </si>
  <si>
    <t>施設整備に関する計画支援事業</t>
  </si>
  <si>
    <t>南城市</t>
  </si>
  <si>
    <t>浄化槽設置整備事業</t>
  </si>
  <si>
    <t>廃棄物処理施設における長寿命化総合計画策定支援事業</t>
  </si>
  <si>
    <t>中城村</t>
  </si>
  <si>
    <t>うるま市</t>
  </si>
  <si>
    <t>個人a</t>
  </si>
  <si>
    <t>個人b</t>
  </si>
  <si>
    <t>個人c</t>
  </si>
  <si>
    <t>個人d</t>
  </si>
  <si>
    <t>個人e</t>
  </si>
  <si>
    <t>個人f</t>
  </si>
  <si>
    <t>個人g</t>
  </si>
  <si>
    <t>個人h</t>
  </si>
  <si>
    <t>個人i</t>
  </si>
  <si>
    <t>個人j</t>
  </si>
  <si>
    <t>１１．沖縄政策の推進</t>
  </si>
  <si>
    <t>３５．沖縄政策に関する施策の推進</t>
  </si>
  <si>
    <t>宮古島市</t>
  </si>
  <si>
    <t>有機性廃棄物リサイクル推進施設</t>
  </si>
  <si>
    <t>　施設整備については、交付要綱に照らして採択を行っているところであり、競争性は確保されておりその支出先の選定も妥当である。</t>
  </si>
  <si>
    <t>・沖縄県内において、市町村の自主性と創意工夫を活かして広域的・総合的に廃棄物処理・リサイクル施設を整備し、３Ｒ（リデュース、リユース、リサイクル）を総合的に推進することで、循環型社会の形成を図ることを目的とする。</t>
  </si>
  <si>
    <t>稼働状況について適切に把握・確認を行っている。</t>
  </si>
  <si>
    <t>国頭地区行政事務組合</t>
  </si>
  <si>
    <t>中部北環境施設組合</t>
  </si>
  <si>
    <t>北大東村</t>
  </si>
  <si>
    <t>比謝川行政事務組合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</si>
</sst>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Border="1" applyAlignment="1" applyProtection="1">
      <alignment horizontal="center" vertical="center"/>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720</xdr:row>
      <xdr:rowOff>266700</xdr:rowOff>
    </xdr:from>
    <xdr:to>
      <xdr:col>31</xdr:col>
      <xdr:colOff>152400</xdr:colOff>
      <xdr:row>722</xdr:row>
      <xdr:rowOff>133350</xdr:rowOff>
    </xdr:to>
    <xdr:sp>
      <xdr:nvSpPr>
        <xdr:cNvPr id="1" name="Rectangle 32"/>
        <xdr:cNvSpPr>
          <a:spLocks/>
        </xdr:cNvSpPr>
      </xdr:nvSpPr>
      <xdr:spPr>
        <a:xfrm>
          <a:off x="4505325" y="34470975"/>
          <a:ext cx="1847850" cy="5715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１４９６百万円</a:t>
          </a:r>
        </a:p>
      </xdr:txBody>
    </xdr:sp>
    <xdr:clientData/>
  </xdr:twoCellAnchor>
  <xdr:twoCellAnchor>
    <xdr:from>
      <xdr:col>20</xdr:col>
      <xdr:colOff>142875</xdr:colOff>
      <xdr:row>722</xdr:row>
      <xdr:rowOff>314325</xdr:rowOff>
    </xdr:from>
    <xdr:to>
      <xdr:col>34</xdr:col>
      <xdr:colOff>19050</xdr:colOff>
      <xdr:row>723</xdr:row>
      <xdr:rowOff>200025</xdr:rowOff>
    </xdr:to>
    <xdr:sp>
      <xdr:nvSpPr>
        <xdr:cNvPr id="2" name="Text Box 33"/>
        <xdr:cNvSpPr txBox="1">
          <a:spLocks noChangeArrowheads="1"/>
        </xdr:cNvSpPr>
      </xdr:nvSpPr>
      <xdr:spPr>
        <a:xfrm>
          <a:off x="4143375" y="35223450"/>
          <a:ext cx="2676525" cy="238125"/>
        </a:xfrm>
        <a:prstGeom prst="rect">
          <a:avLst/>
        </a:prstGeom>
        <a:no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交付金の予算化、移替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57150</xdr:colOff>
      <xdr:row>723</xdr:row>
      <xdr:rowOff>304800</xdr:rowOff>
    </xdr:from>
    <xdr:to>
      <xdr:col>27</xdr:col>
      <xdr:colOff>57150</xdr:colOff>
      <xdr:row>724</xdr:row>
      <xdr:rowOff>295275</xdr:rowOff>
    </xdr:to>
    <xdr:sp>
      <xdr:nvSpPr>
        <xdr:cNvPr id="3" name="Line 34"/>
        <xdr:cNvSpPr>
          <a:spLocks/>
        </xdr:cNvSpPr>
      </xdr:nvSpPr>
      <xdr:spPr>
        <a:xfrm>
          <a:off x="5457825" y="355663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725</xdr:row>
      <xdr:rowOff>47625</xdr:rowOff>
    </xdr:from>
    <xdr:to>
      <xdr:col>31</xdr:col>
      <xdr:colOff>114300</xdr:colOff>
      <xdr:row>726</xdr:row>
      <xdr:rowOff>161925</xdr:rowOff>
    </xdr:to>
    <xdr:sp>
      <xdr:nvSpPr>
        <xdr:cNvPr id="4" name="Rectangle 35"/>
        <xdr:cNvSpPr>
          <a:spLocks/>
        </xdr:cNvSpPr>
      </xdr:nvSpPr>
      <xdr:spPr>
        <a:xfrm>
          <a:off x="4648200" y="36014025"/>
          <a:ext cx="1666875" cy="4667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１４９６百万円</a:t>
          </a:r>
        </a:p>
      </xdr:txBody>
    </xdr:sp>
    <xdr:clientData/>
  </xdr:twoCellAnchor>
  <xdr:twoCellAnchor>
    <xdr:from>
      <xdr:col>27</xdr:col>
      <xdr:colOff>85725</xdr:colOff>
      <xdr:row>734</xdr:row>
      <xdr:rowOff>200025</xdr:rowOff>
    </xdr:from>
    <xdr:to>
      <xdr:col>43</xdr:col>
      <xdr:colOff>114300</xdr:colOff>
      <xdr:row>735</xdr:row>
      <xdr:rowOff>47625</xdr:rowOff>
    </xdr:to>
    <xdr:sp>
      <xdr:nvSpPr>
        <xdr:cNvPr id="5" name="Text Box 49"/>
        <xdr:cNvSpPr txBox="1">
          <a:spLocks noChangeArrowheads="1"/>
        </xdr:cNvSpPr>
      </xdr:nvSpPr>
      <xdr:spPr>
        <a:xfrm>
          <a:off x="5486400" y="39338250"/>
          <a:ext cx="3228975"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地域計画に基づく廃棄物処理施設整備事業の施行</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133350</xdr:colOff>
      <xdr:row>726</xdr:row>
      <xdr:rowOff>266700</xdr:rowOff>
    </xdr:from>
    <xdr:to>
      <xdr:col>32</xdr:col>
      <xdr:colOff>28575</xdr:colOff>
      <xdr:row>727</xdr:row>
      <xdr:rowOff>314325</xdr:rowOff>
    </xdr:to>
    <xdr:sp>
      <xdr:nvSpPr>
        <xdr:cNvPr id="6" name="Text Box 52"/>
        <xdr:cNvSpPr txBox="1">
          <a:spLocks noChangeArrowheads="1"/>
        </xdr:cNvSpPr>
      </xdr:nvSpPr>
      <xdr:spPr>
        <a:xfrm>
          <a:off x="4533900" y="36585525"/>
          <a:ext cx="1895475" cy="400050"/>
        </a:xfrm>
        <a:prstGeom prst="rect">
          <a:avLst/>
        </a:prstGeom>
        <a:solidFill>
          <a:srgbClr val="FFFFFF"/>
        </a:solidFill>
        <a:ln w="9525" cmpd="sng">
          <a:noFill/>
        </a:ln>
      </xdr:spPr>
      <xdr:txBody>
        <a:bodyPr vertOverflow="clip" wrap="square" lIns="36576" tIns="18288" rIns="36576"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地域計画の承認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交付</a:t>
          </a:r>
          <a:r>
            <a:rPr lang="en-US" cap="none" sz="1000" b="0" i="0" u="none" baseline="0">
              <a:solidFill>
                <a:srgbClr val="000000"/>
              </a:solidFill>
              <a:latin typeface="ＭＳ Ｐゴシック"/>
              <a:ea typeface="ＭＳ Ｐゴシック"/>
              <a:cs typeface="ＭＳ Ｐゴシック"/>
            </a:rPr>
            <a:t>金の交付決定</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731</xdr:row>
      <xdr:rowOff>219075</xdr:rowOff>
    </xdr:from>
    <xdr:to>
      <xdr:col>26</xdr:col>
      <xdr:colOff>66675</xdr:colOff>
      <xdr:row>734</xdr:row>
      <xdr:rowOff>47625</xdr:rowOff>
    </xdr:to>
    <xdr:sp>
      <xdr:nvSpPr>
        <xdr:cNvPr id="7" name="Rectangle 37"/>
        <xdr:cNvSpPr>
          <a:spLocks/>
        </xdr:cNvSpPr>
      </xdr:nvSpPr>
      <xdr:spPr>
        <a:xfrm>
          <a:off x="3209925" y="38300025"/>
          <a:ext cx="2057400" cy="8858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19050</xdr:colOff>
      <xdr:row>731</xdr:row>
      <xdr:rowOff>209550</xdr:rowOff>
    </xdr:from>
    <xdr:to>
      <xdr:col>40</xdr:col>
      <xdr:colOff>85725</xdr:colOff>
      <xdr:row>734</xdr:row>
      <xdr:rowOff>76200</xdr:rowOff>
    </xdr:to>
    <xdr:sp>
      <xdr:nvSpPr>
        <xdr:cNvPr id="8" name="Rectangle 37"/>
        <xdr:cNvSpPr>
          <a:spLocks/>
        </xdr:cNvSpPr>
      </xdr:nvSpPr>
      <xdr:spPr>
        <a:xfrm>
          <a:off x="5819775" y="38290500"/>
          <a:ext cx="2266950" cy="9239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．事業主体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（市町村及び一部事務組合等）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１６</a:t>
          </a:r>
          <a:r>
            <a:rPr lang="en-US" cap="none" sz="1100" b="0" i="0" u="none" baseline="0">
              <a:solidFill>
                <a:srgbClr val="000000"/>
              </a:solidFill>
              <a:latin typeface="ＭＳ Ｐゴシック"/>
              <a:ea typeface="ＭＳ Ｐゴシック"/>
              <a:cs typeface="ＭＳ Ｐゴシック"/>
            </a:rPr>
            <a:t>事業者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１４９５百万円</a:t>
          </a:r>
        </a:p>
      </xdr:txBody>
    </xdr:sp>
    <xdr:clientData/>
  </xdr:twoCellAnchor>
  <xdr:twoCellAnchor>
    <xdr:from>
      <xdr:col>21</xdr:col>
      <xdr:colOff>76200</xdr:colOff>
      <xdr:row>728</xdr:row>
      <xdr:rowOff>57150</xdr:rowOff>
    </xdr:from>
    <xdr:to>
      <xdr:col>34</xdr:col>
      <xdr:colOff>0</xdr:colOff>
      <xdr:row>730</xdr:row>
      <xdr:rowOff>9525</xdr:rowOff>
    </xdr:to>
    <xdr:grpSp>
      <xdr:nvGrpSpPr>
        <xdr:cNvPr id="9" name="グループ化 48"/>
        <xdr:cNvGrpSpPr>
          <a:grpSpLocks/>
        </xdr:cNvGrpSpPr>
      </xdr:nvGrpSpPr>
      <xdr:grpSpPr>
        <a:xfrm>
          <a:off x="4276725" y="37080825"/>
          <a:ext cx="2524125" cy="657225"/>
          <a:chOff x="3530699" y="35452496"/>
          <a:chExt cx="3425034" cy="1367706"/>
        </a:xfrm>
        <a:solidFill>
          <a:srgbClr val="FFFFFF"/>
        </a:solidFill>
      </xdr:grpSpPr>
      <xdr:sp>
        <xdr:nvSpPr>
          <xdr:cNvPr id="10" name="Line 53"/>
          <xdr:cNvSpPr>
            <a:spLocks/>
          </xdr:cNvSpPr>
        </xdr:nvSpPr>
        <xdr:spPr>
          <a:xfrm>
            <a:off x="5165296" y="35452496"/>
            <a:ext cx="0" cy="60247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55"/>
          <xdr:cNvSpPr>
            <a:spLocks/>
          </xdr:cNvSpPr>
        </xdr:nvSpPr>
        <xdr:spPr>
          <a:xfrm>
            <a:off x="3539262" y="36055312"/>
            <a:ext cx="341647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7"/>
          <xdr:cNvSpPr>
            <a:spLocks/>
          </xdr:cNvSpPr>
        </xdr:nvSpPr>
        <xdr:spPr>
          <a:xfrm>
            <a:off x="3530699" y="36055312"/>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8"/>
          <xdr:cNvSpPr>
            <a:spLocks/>
          </xdr:cNvSpPr>
        </xdr:nvSpPr>
        <xdr:spPr>
          <a:xfrm>
            <a:off x="6947170" y="36061809"/>
            <a:ext cx="0" cy="75839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161925</xdr:colOff>
      <xdr:row>730</xdr:row>
      <xdr:rowOff>209550</xdr:rowOff>
    </xdr:from>
    <xdr:to>
      <xdr:col>36</xdr:col>
      <xdr:colOff>104775</xdr:colOff>
      <xdr:row>731</xdr:row>
      <xdr:rowOff>104775</xdr:rowOff>
    </xdr:to>
    <xdr:sp>
      <xdr:nvSpPr>
        <xdr:cNvPr id="14" name="Text Box 46"/>
        <xdr:cNvSpPr txBox="1">
          <a:spLocks noChangeArrowheads="1"/>
        </xdr:cNvSpPr>
      </xdr:nvSpPr>
      <xdr:spPr>
        <a:xfrm>
          <a:off x="6362700" y="37938075"/>
          <a:ext cx="942975" cy="24765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76200</xdr:colOff>
      <xdr:row>730</xdr:row>
      <xdr:rowOff>190500</xdr:rowOff>
    </xdr:from>
    <xdr:to>
      <xdr:col>23</xdr:col>
      <xdr:colOff>85725</xdr:colOff>
      <xdr:row>731</xdr:row>
      <xdr:rowOff>95250</xdr:rowOff>
    </xdr:to>
    <xdr:sp>
      <xdr:nvSpPr>
        <xdr:cNvPr id="15" name="Text Box 46"/>
        <xdr:cNvSpPr txBox="1">
          <a:spLocks noChangeArrowheads="1"/>
        </xdr:cNvSpPr>
      </xdr:nvSpPr>
      <xdr:spPr>
        <a:xfrm>
          <a:off x="3876675" y="37919025"/>
          <a:ext cx="809625" cy="2571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123825</xdr:colOff>
      <xdr:row>734</xdr:row>
      <xdr:rowOff>200025</xdr:rowOff>
    </xdr:from>
    <xdr:to>
      <xdr:col>26</xdr:col>
      <xdr:colOff>161925</xdr:colOff>
      <xdr:row>735</xdr:row>
      <xdr:rowOff>19050</xdr:rowOff>
    </xdr:to>
    <xdr:sp>
      <xdr:nvSpPr>
        <xdr:cNvPr id="16" name="Text Box 49"/>
        <xdr:cNvSpPr txBox="1">
          <a:spLocks noChangeArrowheads="1"/>
        </xdr:cNvSpPr>
      </xdr:nvSpPr>
      <xdr:spPr>
        <a:xfrm>
          <a:off x="3124200" y="39338250"/>
          <a:ext cx="2238375" cy="17145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28575</xdr:colOff>
      <xdr:row>736</xdr:row>
      <xdr:rowOff>190500</xdr:rowOff>
    </xdr:from>
    <xdr:to>
      <xdr:col>41</xdr:col>
      <xdr:colOff>19050</xdr:colOff>
      <xdr:row>738</xdr:row>
      <xdr:rowOff>114300</xdr:rowOff>
    </xdr:to>
    <xdr:sp>
      <xdr:nvSpPr>
        <xdr:cNvPr id="17" name="Text Box 45"/>
        <xdr:cNvSpPr txBox="1">
          <a:spLocks noChangeArrowheads="1"/>
        </xdr:cNvSpPr>
      </xdr:nvSpPr>
      <xdr:spPr>
        <a:xfrm>
          <a:off x="5629275" y="40033575"/>
          <a:ext cx="2590800" cy="628650"/>
        </a:xfrm>
        <a:prstGeom prst="rect">
          <a:avLst/>
        </a:prstGeom>
        <a:noFill/>
        <a:ln w="9525" cmpd="sng">
          <a:noFill/>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＊個人設置型浄化槽の設置整備事業については、上記事業主体から、さらに各個人に交付</a:t>
          </a:r>
        </a:p>
      </xdr:txBody>
    </xdr:sp>
    <xdr:clientData/>
  </xdr:twoCellAnchor>
  <xdr:twoCellAnchor>
    <xdr:from>
      <xdr:col>34</xdr:col>
      <xdr:colOff>0</xdr:colOff>
      <xdr:row>738</xdr:row>
      <xdr:rowOff>247650</xdr:rowOff>
    </xdr:from>
    <xdr:to>
      <xdr:col>34</xdr:col>
      <xdr:colOff>0</xdr:colOff>
      <xdr:row>739</xdr:row>
      <xdr:rowOff>333375</xdr:rowOff>
    </xdr:to>
    <xdr:sp>
      <xdr:nvSpPr>
        <xdr:cNvPr id="18" name="Line 58"/>
        <xdr:cNvSpPr>
          <a:spLocks/>
        </xdr:cNvSpPr>
      </xdr:nvSpPr>
      <xdr:spPr>
        <a:xfrm>
          <a:off x="6800850" y="407955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741</xdr:row>
      <xdr:rowOff>171450</xdr:rowOff>
    </xdr:from>
    <xdr:to>
      <xdr:col>39</xdr:col>
      <xdr:colOff>76200</xdr:colOff>
      <xdr:row>743</xdr:row>
      <xdr:rowOff>247650</xdr:rowOff>
    </xdr:to>
    <xdr:sp>
      <xdr:nvSpPr>
        <xdr:cNvPr id="19" name="Rectangle 38"/>
        <xdr:cNvSpPr>
          <a:spLocks/>
        </xdr:cNvSpPr>
      </xdr:nvSpPr>
      <xdr:spPr>
        <a:xfrm>
          <a:off x="5819775" y="41776650"/>
          <a:ext cx="2057400" cy="7810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４６人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19050</xdr:colOff>
      <xdr:row>740</xdr:row>
      <xdr:rowOff>238125</xdr:rowOff>
    </xdr:from>
    <xdr:to>
      <xdr:col>36</xdr:col>
      <xdr:colOff>57150</xdr:colOff>
      <xdr:row>741</xdr:row>
      <xdr:rowOff>142875</xdr:rowOff>
    </xdr:to>
    <xdr:sp>
      <xdr:nvSpPr>
        <xdr:cNvPr id="20" name="Text Box 46"/>
        <xdr:cNvSpPr txBox="1">
          <a:spLocks noChangeArrowheads="1"/>
        </xdr:cNvSpPr>
      </xdr:nvSpPr>
      <xdr:spPr>
        <a:xfrm>
          <a:off x="6419850" y="41490900"/>
          <a:ext cx="838200" cy="2571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744</xdr:row>
      <xdr:rowOff>19050</xdr:rowOff>
    </xdr:from>
    <xdr:to>
      <xdr:col>40</xdr:col>
      <xdr:colOff>57150</xdr:colOff>
      <xdr:row>744</xdr:row>
      <xdr:rowOff>219075</xdr:rowOff>
    </xdr:to>
    <xdr:sp>
      <xdr:nvSpPr>
        <xdr:cNvPr id="21" name="Text Box 51"/>
        <xdr:cNvSpPr txBox="1">
          <a:spLocks noChangeArrowheads="1"/>
        </xdr:cNvSpPr>
      </xdr:nvSpPr>
      <xdr:spPr>
        <a:xfrm>
          <a:off x="5829300" y="42681525"/>
          <a:ext cx="2228850" cy="2000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個人設置型浄化槽の設置整備</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J2" sqref="AJ2:AP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49" t="s">
        <v>410</v>
      </c>
      <c r="AR2" s="349"/>
      <c r="AS2" s="43">
        <f>IF(OR(AQ2="　",AQ2=""),"","-")</f>
      </c>
      <c r="AT2" s="350">
        <v>60</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9" t="s">
        <v>29</v>
      </c>
      <c r="B4" s="690"/>
      <c r="C4" s="690"/>
      <c r="D4" s="690"/>
      <c r="E4" s="690"/>
      <c r="F4" s="690"/>
      <c r="G4" s="665" t="s">
        <v>437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439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76</v>
      </c>
      <c r="B5" s="676"/>
      <c r="C5" s="676"/>
      <c r="D5" s="676"/>
      <c r="E5" s="676"/>
      <c r="F5" s="677"/>
      <c r="G5" s="507" t="s">
        <v>156</v>
      </c>
      <c r="H5" s="508"/>
      <c r="I5" s="508"/>
      <c r="J5" s="508"/>
      <c r="K5" s="508"/>
      <c r="L5" s="508"/>
      <c r="M5" s="509" t="s">
        <v>75</v>
      </c>
      <c r="N5" s="510"/>
      <c r="O5" s="510"/>
      <c r="P5" s="510"/>
      <c r="Q5" s="510"/>
      <c r="R5" s="511"/>
      <c r="S5" s="512" t="s">
        <v>140</v>
      </c>
      <c r="T5" s="508"/>
      <c r="U5" s="508"/>
      <c r="V5" s="508"/>
      <c r="W5" s="508"/>
      <c r="X5" s="513"/>
      <c r="Y5" s="681" t="s">
        <v>3</v>
      </c>
      <c r="Z5" s="682"/>
      <c r="AA5" s="682"/>
      <c r="AB5" s="682"/>
      <c r="AC5" s="682"/>
      <c r="AD5" s="683"/>
      <c r="AE5" s="684" t="s">
        <v>440</v>
      </c>
      <c r="AF5" s="684"/>
      <c r="AG5" s="684"/>
      <c r="AH5" s="684"/>
      <c r="AI5" s="684"/>
      <c r="AJ5" s="684"/>
      <c r="AK5" s="684"/>
      <c r="AL5" s="684"/>
      <c r="AM5" s="684"/>
      <c r="AN5" s="684"/>
      <c r="AO5" s="684"/>
      <c r="AP5" s="685"/>
      <c r="AQ5" s="686" t="s">
        <v>441</v>
      </c>
      <c r="AR5" s="687"/>
      <c r="AS5" s="687"/>
      <c r="AT5" s="687"/>
      <c r="AU5" s="687"/>
      <c r="AV5" s="687"/>
      <c r="AW5" s="687"/>
      <c r="AX5" s="688"/>
    </row>
    <row r="6" spans="1:50" ht="39" customHeight="1">
      <c r="A6" s="691" t="s">
        <v>4</v>
      </c>
      <c r="B6" s="692"/>
      <c r="C6" s="692"/>
      <c r="D6" s="692"/>
      <c r="E6" s="692"/>
      <c r="F6" s="692"/>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c r="A7" s="792" t="s">
        <v>24</v>
      </c>
      <c r="B7" s="793"/>
      <c r="C7" s="793"/>
      <c r="D7" s="793"/>
      <c r="E7" s="793"/>
      <c r="F7" s="794"/>
      <c r="G7" s="795" t="s">
        <v>443</v>
      </c>
      <c r="H7" s="796"/>
      <c r="I7" s="796"/>
      <c r="J7" s="796"/>
      <c r="K7" s="796"/>
      <c r="L7" s="796"/>
      <c r="M7" s="796"/>
      <c r="N7" s="796"/>
      <c r="O7" s="796"/>
      <c r="P7" s="796"/>
      <c r="Q7" s="796"/>
      <c r="R7" s="796"/>
      <c r="S7" s="796"/>
      <c r="T7" s="796"/>
      <c r="U7" s="796"/>
      <c r="V7" s="796"/>
      <c r="W7" s="796"/>
      <c r="X7" s="797"/>
      <c r="Y7" s="347" t="s">
        <v>5</v>
      </c>
      <c r="Z7" s="231"/>
      <c r="AA7" s="231"/>
      <c r="AB7" s="231"/>
      <c r="AC7" s="231"/>
      <c r="AD7" s="348"/>
      <c r="AE7" s="337" t="s">
        <v>483</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92" t="s">
        <v>367</v>
      </c>
      <c r="B8" s="793"/>
      <c r="C8" s="793"/>
      <c r="D8" s="793"/>
      <c r="E8" s="793"/>
      <c r="F8" s="794"/>
      <c r="G8" s="81" t="str">
        <f>'入力規則等'!A26</f>
        <v>沖縄振興</v>
      </c>
      <c r="H8" s="82"/>
      <c r="I8" s="82"/>
      <c r="J8" s="82"/>
      <c r="K8" s="82"/>
      <c r="L8" s="82"/>
      <c r="M8" s="82"/>
      <c r="N8" s="82"/>
      <c r="O8" s="82"/>
      <c r="P8" s="82"/>
      <c r="Q8" s="82"/>
      <c r="R8" s="82"/>
      <c r="S8" s="82"/>
      <c r="T8" s="82"/>
      <c r="U8" s="82"/>
      <c r="V8" s="82"/>
      <c r="W8" s="82"/>
      <c r="X8" s="83"/>
      <c r="Y8" s="514" t="s">
        <v>368</v>
      </c>
      <c r="Z8" s="515"/>
      <c r="AA8" s="515"/>
      <c r="AB8" s="515"/>
      <c r="AC8" s="515"/>
      <c r="AD8" s="516"/>
      <c r="AE8" s="701" t="str">
        <f>'入力規則等'!K13</f>
        <v>公共事業</v>
      </c>
      <c r="AF8" s="82"/>
      <c r="AG8" s="82"/>
      <c r="AH8" s="82"/>
      <c r="AI8" s="82"/>
      <c r="AJ8" s="82"/>
      <c r="AK8" s="82"/>
      <c r="AL8" s="82"/>
      <c r="AM8" s="82"/>
      <c r="AN8" s="82"/>
      <c r="AO8" s="82"/>
      <c r="AP8" s="82"/>
      <c r="AQ8" s="82"/>
      <c r="AR8" s="82"/>
      <c r="AS8" s="82"/>
      <c r="AT8" s="82"/>
      <c r="AU8" s="82"/>
      <c r="AV8" s="82"/>
      <c r="AW8" s="82"/>
      <c r="AX8" s="702"/>
    </row>
    <row r="9" spans="1:50" ht="69" customHeight="1">
      <c r="A9" s="517" t="s">
        <v>25</v>
      </c>
      <c r="B9" s="518"/>
      <c r="C9" s="518"/>
      <c r="D9" s="518"/>
      <c r="E9" s="518"/>
      <c r="F9" s="518"/>
      <c r="G9" s="519" t="s">
        <v>524</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54" t="s">
        <v>34</v>
      </c>
      <c r="B10" s="655"/>
      <c r="C10" s="655"/>
      <c r="D10" s="655"/>
      <c r="E10" s="655"/>
      <c r="F10" s="655"/>
      <c r="G10" s="656" t="s">
        <v>444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654" t="s">
        <v>6</v>
      </c>
      <c r="B11" s="655"/>
      <c r="C11" s="655"/>
      <c r="D11" s="655"/>
      <c r="E11" s="655"/>
      <c r="F11" s="703"/>
      <c r="G11" s="678" t="str">
        <f>'入力規則等'!P10</f>
        <v>交付</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623" t="s">
        <v>26</v>
      </c>
      <c r="B12" s="624"/>
      <c r="C12" s="624"/>
      <c r="D12" s="624"/>
      <c r="E12" s="624"/>
      <c r="F12" s="625"/>
      <c r="G12" s="662"/>
      <c r="H12" s="663"/>
      <c r="I12" s="663"/>
      <c r="J12" s="663"/>
      <c r="K12" s="663"/>
      <c r="L12" s="663"/>
      <c r="M12" s="663"/>
      <c r="N12" s="663"/>
      <c r="O12" s="66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0"/>
    </row>
    <row r="13" spans="1:50" ht="21" customHeight="1">
      <c r="A13" s="626"/>
      <c r="B13" s="627"/>
      <c r="C13" s="627"/>
      <c r="D13" s="627"/>
      <c r="E13" s="627"/>
      <c r="F13" s="628"/>
      <c r="G13" s="631" t="s">
        <v>7</v>
      </c>
      <c r="H13" s="632"/>
      <c r="I13" s="637" t="s">
        <v>8</v>
      </c>
      <c r="J13" s="638"/>
      <c r="K13" s="638"/>
      <c r="L13" s="638"/>
      <c r="M13" s="638"/>
      <c r="N13" s="638"/>
      <c r="O13" s="639"/>
      <c r="P13" s="205">
        <v>1478</v>
      </c>
      <c r="Q13" s="206"/>
      <c r="R13" s="206"/>
      <c r="S13" s="206"/>
      <c r="T13" s="206"/>
      <c r="U13" s="206"/>
      <c r="V13" s="207"/>
      <c r="W13" s="205">
        <v>1595</v>
      </c>
      <c r="X13" s="206"/>
      <c r="Y13" s="206"/>
      <c r="Z13" s="206"/>
      <c r="AA13" s="206"/>
      <c r="AB13" s="206"/>
      <c r="AC13" s="207"/>
      <c r="AD13" s="205">
        <v>1166</v>
      </c>
      <c r="AE13" s="206"/>
      <c r="AF13" s="206"/>
      <c r="AG13" s="206"/>
      <c r="AH13" s="206"/>
      <c r="AI13" s="206"/>
      <c r="AJ13" s="207"/>
      <c r="AK13" s="205">
        <v>1166</v>
      </c>
      <c r="AL13" s="206"/>
      <c r="AM13" s="206"/>
      <c r="AN13" s="206"/>
      <c r="AO13" s="206"/>
      <c r="AP13" s="206"/>
      <c r="AQ13" s="207"/>
      <c r="AR13" s="344"/>
      <c r="AS13" s="345"/>
      <c r="AT13" s="345"/>
      <c r="AU13" s="345"/>
      <c r="AV13" s="345"/>
      <c r="AW13" s="345"/>
      <c r="AX13" s="346"/>
    </row>
    <row r="14" spans="1:50" ht="21" customHeight="1">
      <c r="A14" s="626"/>
      <c r="B14" s="627"/>
      <c r="C14" s="627"/>
      <c r="D14" s="627"/>
      <c r="E14" s="627"/>
      <c r="F14" s="628"/>
      <c r="G14" s="633"/>
      <c r="H14" s="634"/>
      <c r="I14" s="522" t="s">
        <v>9</v>
      </c>
      <c r="J14" s="564"/>
      <c r="K14" s="564"/>
      <c r="L14" s="564"/>
      <c r="M14" s="564"/>
      <c r="N14" s="564"/>
      <c r="O14" s="565"/>
      <c r="P14" s="205" t="s">
        <v>445</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t="s">
        <v>446</v>
      </c>
      <c r="AL14" s="206"/>
      <c r="AM14" s="206"/>
      <c r="AN14" s="206"/>
      <c r="AO14" s="206"/>
      <c r="AP14" s="206"/>
      <c r="AQ14" s="207"/>
      <c r="AR14" s="621"/>
      <c r="AS14" s="621"/>
      <c r="AT14" s="621"/>
      <c r="AU14" s="621"/>
      <c r="AV14" s="621"/>
      <c r="AW14" s="621"/>
      <c r="AX14" s="622"/>
    </row>
    <row r="15" spans="1:50" ht="21" customHeight="1">
      <c r="A15" s="626"/>
      <c r="B15" s="627"/>
      <c r="C15" s="627"/>
      <c r="D15" s="627"/>
      <c r="E15" s="627"/>
      <c r="F15" s="628"/>
      <c r="G15" s="633"/>
      <c r="H15" s="634"/>
      <c r="I15" s="522" t="s">
        <v>58</v>
      </c>
      <c r="J15" s="523"/>
      <c r="K15" s="523"/>
      <c r="L15" s="523"/>
      <c r="M15" s="523"/>
      <c r="N15" s="523"/>
      <c r="O15" s="524"/>
      <c r="P15" s="205">
        <v>683.625</v>
      </c>
      <c r="Q15" s="206"/>
      <c r="R15" s="206"/>
      <c r="S15" s="206"/>
      <c r="T15" s="206"/>
      <c r="U15" s="206"/>
      <c r="V15" s="207"/>
      <c r="W15" s="205">
        <v>1063.4</v>
      </c>
      <c r="X15" s="206"/>
      <c r="Y15" s="206"/>
      <c r="Z15" s="206"/>
      <c r="AA15" s="206"/>
      <c r="AB15" s="206"/>
      <c r="AC15" s="207"/>
      <c r="AD15" s="205">
        <v>1340.76</v>
      </c>
      <c r="AE15" s="206"/>
      <c r="AF15" s="206"/>
      <c r="AG15" s="206"/>
      <c r="AH15" s="206"/>
      <c r="AI15" s="206"/>
      <c r="AJ15" s="207"/>
      <c r="AK15" s="205">
        <v>966.871</v>
      </c>
      <c r="AL15" s="206"/>
      <c r="AM15" s="206"/>
      <c r="AN15" s="206"/>
      <c r="AO15" s="206"/>
      <c r="AP15" s="206"/>
      <c r="AQ15" s="207"/>
      <c r="AR15" s="205"/>
      <c r="AS15" s="206"/>
      <c r="AT15" s="206"/>
      <c r="AU15" s="206"/>
      <c r="AV15" s="206"/>
      <c r="AW15" s="206"/>
      <c r="AX15" s="563"/>
    </row>
    <row r="16" spans="1:50" ht="21" customHeight="1">
      <c r="A16" s="626"/>
      <c r="B16" s="627"/>
      <c r="C16" s="627"/>
      <c r="D16" s="627"/>
      <c r="E16" s="627"/>
      <c r="F16" s="628"/>
      <c r="G16" s="633"/>
      <c r="H16" s="634"/>
      <c r="I16" s="522" t="s">
        <v>59</v>
      </c>
      <c r="J16" s="523"/>
      <c r="K16" s="523"/>
      <c r="L16" s="523"/>
      <c r="M16" s="523"/>
      <c r="N16" s="523"/>
      <c r="O16" s="524"/>
      <c r="P16" s="205">
        <v>-1063.426</v>
      </c>
      <c r="Q16" s="206"/>
      <c r="R16" s="206"/>
      <c r="S16" s="206"/>
      <c r="T16" s="206"/>
      <c r="U16" s="206"/>
      <c r="V16" s="207"/>
      <c r="W16" s="205">
        <v>-1340.76</v>
      </c>
      <c r="X16" s="206"/>
      <c r="Y16" s="206"/>
      <c r="Z16" s="206"/>
      <c r="AA16" s="206"/>
      <c r="AB16" s="206"/>
      <c r="AC16" s="207"/>
      <c r="AD16" s="205">
        <v>-966.871</v>
      </c>
      <c r="AE16" s="206"/>
      <c r="AF16" s="206"/>
      <c r="AG16" s="206"/>
      <c r="AH16" s="206"/>
      <c r="AI16" s="206"/>
      <c r="AJ16" s="207"/>
      <c r="AK16" s="205" t="s">
        <v>447</v>
      </c>
      <c r="AL16" s="206"/>
      <c r="AM16" s="206"/>
      <c r="AN16" s="206"/>
      <c r="AO16" s="206"/>
      <c r="AP16" s="206"/>
      <c r="AQ16" s="207"/>
      <c r="AR16" s="659"/>
      <c r="AS16" s="660"/>
      <c r="AT16" s="660"/>
      <c r="AU16" s="660"/>
      <c r="AV16" s="660"/>
      <c r="AW16" s="660"/>
      <c r="AX16" s="661"/>
    </row>
    <row r="17" spans="1:50" ht="24.75" customHeight="1">
      <c r="A17" s="626"/>
      <c r="B17" s="627"/>
      <c r="C17" s="627"/>
      <c r="D17" s="627"/>
      <c r="E17" s="627"/>
      <c r="F17" s="628"/>
      <c r="G17" s="633"/>
      <c r="H17" s="634"/>
      <c r="I17" s="522" t="s">
        <v>57</v>
      </c>
      <c r="J17" s="564"/>
      <c r="K17" s="564"/>
      <c r="L17" s="564"/>
      <c r="M17" s="564"/>
      <c r="N17" s="564"/>
      <c r="O17" s="565"/>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t="s">
        <v>447</v>
      </c>
      <c r="AL17" s="206"/>
      <c r="AM17" s="206"/>
      <c r="AN17" s="206"/>
      <c r="AO17" s="206"/>
      <c r="AP17" s="206"/>
      <c r="AQ17" s="207"/>
      <c r="AR17" s="342"/>
      <c r="AS17" s="342"/>
      <c r="AT17" s="342"/>
      <c r="AU17" s="342"/>
      <c r="AV17" s="342"/>
      <c r="AW17" s="342"/>
      <c r="AX17" s="343"/>
    </row>
    <row r="18" spans="1:50" ht="24.75" customHeight="1">
      <c r="A18" s="626"/>
      <c r="B18" s="627"/>
      <c r="C18" s="627"/>
      <c r="D18" s="627"/>
      <c r="E18" s="627"/>
      <c r="F18" s="628"/>
      <c r="G18" s="635"/>
      <c r="H18" s="636"/>
      <c r="I18" s="698" t="s">
        <v>22</v>
      </c>
      <c r="J18" s="699"/>
      <c r="K18" s="699"/>
      <c r="L18" s="699"/>
      <c r="M18" s="699"/>
      <c r="N18" s="699"/>
      <c r="O18" s="700"/>
      <c r="P18" s="501">
        <f>SUM(P13:V17)</f>
        <v>1098.199</v>
      </c>
      <c r="Q18" s="502"/>
      <c r="R18" s="502"/>
      <c r="S18" s="502"/>
      <c r="T18" s="502"/>
      <c r="U18" s="502"/>
      <c r="V18" s="503"/>
      <c r="W18" s="501">
        <f>SUM(W13:AC17)</f>
        <v>1317.64</v>
      </c>
      <c r="X18" s="502"/>
      <c r="Y18" s="502"/>
      <c r="Z18" s="502"/>
      <c r="AA18" s="502"/>
      <c r="AB18" s="502"/>
      <c r="AC18" s="503"/>
      <c r="AD18" s="501">
        <f>SUM(AD13:AJ17)</f>
        <v>1539.8890000000001</v>
      </c>
      <c r="AE18" s="502"/>
      <c r="AF18" s="502"/>
      <c r="AG18" s="502"/>
      <c r="AH18" s="502"/>
      <c r="AI18" s="502"/>
      <c r="AJ18" s="503"/>
      <c r="AK18" s="501">
        <f>SUM(AK13:AQ17)</f>
        <v>2132.871</v>
      </c>
      <c r="AL18" s="502"/>
      <c r="AM18" s="502"/>
      <c r="AN18" s="502"/>
      <c r="AO18" s="502"/>
      <c r="AP18" s="502"/>
      <c r="AQ18" s="503"/>
      <c r="AR18" s="501">
        <f>SUM(AR13:AX17)</f>
        <v>0</v>
      </c>
      <c r="AS18" s="502"/>
      <c r="AT18" s="502"/>
      <c r="AU18" s="502"/>
      <c r="AV18" s="502"/>
      <c r="AW18" s="502"/>
      <c r="AX18" s="504"/>
    </row>
    <row r="19" spans="1:50" ht="24.75" customHeight="1">
      <c r="A19" s="626"/>
      <c r="B19" s="627"/>
      <c r="C19" s="627"/>
      <c r="D19" s="627"/>
      <c r="E19" s="627"/>
      <c r="F19" s="628"/>
      <c r="G19" s="498" t="s">
        <v>10</v>
      </c>
      <c r="H19" s="499"/>
      <c r="I19" s="499"/>
      <c r="J19" s="499"/>
      <c r="K19" s="499"/>
      <c r="L19" s="499"/>
      <c r="M19" s="499"/>
      <c r="N19" s="499"/>
      <c r="O19" s="499"/>
      <c r="P19" s="205">
        <v>940.819</v>
      </c>
      <c r="Q19" s="206"/>
      <c r="R19" s="206"/>
      <c r="S19" s="206"/>
      <c r="T19" s="206"/>
      <c r="U19" s="206"/>
      <c r="V19" s="207"/>
      <c r="W19" s="205">
        <v>1085.422</v>
      </c>
      <c r="X19" s="206"/>
      <c r="Y19" s="206"/>
      <c r="Z19" s="206"/>
      <c r="AA19" s="206"/>
      <c r="AB19" s="206"/>
      <c r="AC19" s="207"/>
      <c r="AD19" s="205">
        <v>1496.225</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9"/>
      <c r="G20" s="498" t="s">
        <v>11</v>
      </c>
      <c r="H20" s="499"/>
      <c r="I20" s="499"/>
      <c r="J20" s="499"/>
      <c r="K20" s="499"/>
      <c r="L20" s="499"/>
      <c r="M20" s="499"/>
      <c r="N20" s="499"/>
      <c r="O20" s="499"/>
      <c r="P20" s="506">
        <f>IF(P18=0,"-",P19/P18)</f>
        <v>0.8566926394942992</v>
      </c>
      <c r="Q20" s="506"/>
      <c r="R20" s="506"/>
      <c r="S20" s="506"/>
      <c r="T20" s="506"/>
      <c r="U20" s="506"/>
      <c r="V20" s="506"/>
      <c r="W20" s="506">
        <f>IF(W18=0,"-",W19/W18)</f>
        <v>0.823762180868826</v>
      </c>
      <c r="X20" s="506"/>
      <c r="Y20" s="506"/>
      <c r="Z20" s="506"/>
      <c r="AA20" s="506"/>
      <c r="AB20" s="506"/>
      <c r="AC20" s="506"/>
      <c r="AD20" s="506">
        <f>IF(AD18=0,"-",AD19/AD18)</f>
        <v>0.9716447094563309</v>
      </c>
      <c r="AE20" s="506"/>
      <c r="AF20" s="506"/>
      <c r="AG20" s="506"/>
      <c r="AH20" s="506"/>
      <c r="AI20" s="506"/>
      <c r="AJ20" s="506"/>
      <c r="AK20" s="500"/>
      <c r="AL20" s="500"/>
      <c r="AM20" s="500"/>
      <c r="AN20" s="500"/>
      <c r="AO20" s="500"/>
      <c r="AP20" s="500"/>
      <c r="AQ20" s="697"/>
      <c r="AR20" s="697"/>
      <c r="AS20" s="697"/>
      <c r="AT20" s="697"/>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322">
        <v>33</v>
      </c>
      <c r="AV22" s="322"/>
      <c r="AW22" s="351" t="s">
        <v>310</v>
      </c>
      <c r="AX22" s="352"/>
    </row>
    <row r="23" spans="1:50" ht="22.5" customHeight="1">
      <c r="A23" s="476"/>
      <c r="B23" s="474"/>
      <c r="C23" s="474"/>
      <c r="D23" s="474"/>
      <c r="E23" s="474"/>
      <c r="F23" s="475"/>
      <c r="G23" s="449" t="s">
        <v>448</v>
      </c>
      <c r="H23" s="450"/>
      <c r="I23" s="450"/>
      <c r="J23" s="450"/>
      <c r="K23" s="450"/>
      <c r="L23" s="450"/>
      <c r="M23" s="450"/>
      <c r="N23" s="450"/>
      <c r="O23" s="451"/>
      <c r="P23" s="88" t="s">
        <v>458</v>
      </c>
      <c r="Q23" s="88"/>
      <c r="R23" s="88"/>
      <c r="S23" s="88"/>
      <c r="T23" s="88"/>
      <c r="U23" s="88"/>
      <c r="V23" s="88"/>
      <c r="W23" s="88"/>
      <c r="X23" s="117"/>
      <c r="Y23" s="199" t="s">
        <v>14</v>
      </c>
      <c r="Z23" s="458"/>
      <c r="AA23" s="459"/>
      <c r="AB23" s="485" t="s">
        <v>16</v>
      </c>
      <c r="AC23" s="485"/>
      <c r="AD23" s="485"/>
      <c r="AE23" s="302">
        <v>15.3</v>
      </c>
      <c r="AF23" s="303"/>
      <c r="AG23" s="303"/>
      <c r="AH23" s="303"/>
      <c r="AI23" s="302">
        <v>14.7</v>
      </c>
      <c r="AJ23" s="303"/>
      <c r="AK23" s="303"/>
      <c r="AL23" s="303"/>
      <c r="AM23" s="302" t="s">
        <v>447</v>
      </c>
      <c r="AN23" s="303"/>
      <c r="AO23" s="303"/>
      <c r="AP23" s="303"/>
      <c r="AQ23" s="77" t="s">
        <v>447</v>
      </c>
      <c r="AR23" s="78"/>
      <c r="AS23" s="78"/>
      <c r="AT23" s="79"/>
      <c r="AU23" s="303"/>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16</v>
      </c>
      <c r="AC24" s="485"/>
      <c r="AD24" s="485"/>
      <c r="AE24" s="302" t="s">
        <v>447</v>
      </c>
      <c r="AF24" s="303"/>
      <c r="AG24" s="303"/>
      <c r="AH24" s="303"/>
      <c r="AI24" s="302" t="s">
        <v>447</v>
      </c>
      <c r="AJ24" s="303"/>
      <c r="AK24" s="303"/>
      <c r="AL24" s="303"/>
      <c r="AM24" s="302" t="s">
        <v>447</v>
      </c>
      <c r="AN24" s="303"/>
      <c r="AO24" s="303"/>
      <c r="AP24" s="303"/>
      <c r="AQ24" s="77">
        <v>22</v>
      </c>
      <c r="AR24" s="78"/>
      <c r="AS24" s="78"/>
      <c r="AT24" s="79"/>
      <c r="AU24" s="303">
        <v>22</v>
      </c>
      <c r="AV24" s="303"/>
      <c r="AW24" s="303"/>
      <c r="AX24" s="305"/>
    </row>
    <row r="25" spans="1:50" ht="22.5" customHeight="1" thickBo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f>AE23/AU24*100</f>
        <v>69.54545454545455</v>
      </c>
      <c r="AF25" s="303"/>
      <c r="AG25" s="303"/>
      <c r="AH25" s="303"/>
      <c r="AI25" s="302">
        <f>AI23/AU24*100</f>
        <v>66.81818181818181</v>
      </c>
      <c r="AJ25" s="303"/>
      <c r="AK25" s="303"/>
      <c r="AL25" s="303"/>
      <c r="AM25" s="302" t="s">
        <v>447</v>
      </c>
      <c r="AN25" s="303"/>
      <c r="AO25" s="303"/>
      <c r="AP25" s="303"/>
      <c r="AQ25" s="77" t="s">
        <v>447</v>
      </c>
      <c r="AR25" s="78"/>
      <c r="AS25" s="78"/>
      <c r="AT25" s="79"/>
      <c r="AU25" s="303"/>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562"/>
      <c r="AC29" s="562"/>
      <c r="AD29" s="562"/>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562"/>
      <c r="AC34" s="562"/>
      <c r="AD34" s="562"/>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562"/>
      <c r="AC39" s="562"/>
      <c r="AD39" s="562"/>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562"/>
      <c r="AC44" s="562"/>
      <c r="AD44" s="562"/>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6" t="s">
        <v>411</v>
      </c>
      <c r="B46" s="807"/>
      <c r="C46" s="807"/>
      <c r="D46" s="807"/>
      <c r="E46" s="807"/>
      <c r="F46" s="808"/>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9"/>
      <c r="B47" s="810"/>
      <c r="C47" s="810"/>
      <c r="D47" s="810"/>
      <c r="E47" s="810"/>
      <c r="F47" s="811"/>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9"/>
      <c r="B48" s="810"/>
      <c r="C48" s="810"/>
      <c r="D48" s="810"/>
      <c r="E48" s="810"/>
      <c r="F48" s="811"/>
      <c r="G48" s="76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9"/>
      <c r="B49" s="810"/>
      <c r="C49" s="810"/>
      <c r="D49" s="810"/>
      <c r="E49" s="810"/>
      <c r="F49" s="811"/>
      <c r="G49" s="76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9"/>
      <c r="B50" s="810"/>
      <c r="C50" s="810"/>
      <c r="D50" s="810"/>
      <c r="E50" s="810"/>
      <c r="F50" s="811"/>
      <c r="G50" s="76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2" t="s">
        <v>435</v>
      </c>
      <c r="B51" s="863"/>
      <c r="C51" s="863"/>
      <c r="D51" s="863"/>
      <c r="E51" s="860" t="s">
        <v>428</v>
      </c>
      <c r="F51" s="861"/>
      <c r="G51" s="50" t="s">
        <v>340</v>
      </c>
      <c r="H51" s="790"/>
      <c r="I51" s="384"/>
      <c r="J51" s="384"/>
      <c r="K51" s="384"/>
      <c r="L51" s="384"/>
      <c r="M51" s="384"/>
      <c r="N51" s="384"/>
      <c r="O51" s="791"/>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c r="A52" s="717" t="s">
        <v>279</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56"/>
      <c r="AP52" s="56"/>
      <c r="AQ52" s="56"/>
      <c r="AR52" s="56"/>
      <c r="AS52" s="56"/>
      <c r="AT52" s="56"/>
      <c r="AU52" s="56"/>
      <c r="AV52" s="56"/>
      <c r="AW52" s="56"/>
      <c r="AX52" s="57"/>
    </row>
    <row r="53" spans="1:50" ht="18.75" customHeight="1" hidden="1">
      <c r="A53" s="483" t="s">
        <v>277</v>
      </c>
      <c r="B53" s="814" t="s">
        <v>274</v>
      </c>
      <c r="C53" s="444"/>
      <c r="D53" s="444"/>
      <c r="E53" s="444"/>
      <c r="F53" s="445"/>
      <c r="G53" s="788" t="s">
        <v>268</v>
      </c>
      <c r="H53" s="788"/>
      <c r="I53" s="788"/>
      <c r="J53" s="788"/>
      <c r="K53" s="788"/>
      <c r="L53" s="788"/>
      <c r="M53" s="788"/>
      <c r="N53" s="788"/>
      <c r="O53" s="788"/>
      <c r="P53" s="788"/>
      <c r="Q53" s="788"/>
      <c r="R53" s="788"/>
      <c r="S53" s="788"/>
      <c r="T53" s="788"/>
      <c r="U53" s="788"/>
      <c r="V53" s="788"/>
      <c r="W53" s="788"/>
      <c r="X53" s="788"/>
      <c r="Y53" s="788"/>
      <c r="Z53" s="788"/>
      <c r="AA53" s="789"/>
      <c r="AB53" s="819" t="s">
        <v>336</v>
      </c>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820"/>
    </row>
    <row r="54" spans="1:50" ht="18.75" customHeight="1" hidden="1">
      <c r="A54" s="483"/>
      <c r="B54" s="814"/>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4"/>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1"/>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4"/>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2"/>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5"/>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3"/>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83"/>
      <c r="R60" s="783"/>
      <c r="S60" s="783"/>
      <c r="T60" s="783"/>
      <c r="U60" s="783"/>
      <c r="V60" s="783"/>
      <c r="W60" s="783"/>
      <c r="X60" s="784"/>
      <c r="Y60" s="714" t="s">
        <v>69</v>
      </c>
      <c r="Z60" s="715"/>
      <c r="AA60" s="716"/>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85"/>
      <c r="Q61" s="785"/>
      <c r="R61" s="785"/>
      <c r="S61" s="785"/>
      <c r="T61" s="785"/>
      <c r="U61" s="785"/>
      <c r="V61" s="785"/>
      <c r="W61" s="785"/>
      <c r="X61" s="786"/>
      <c r="Y61" s="696" t="s">
        <v>61</v>
      </c>
      <c r="Z61" s="420"/>
      <c r="AA61" s="421"/>
      <c r="AB61" s="562"/>
      <c r="AC61" s="562"/>
      <c r="AD61" s="562"/>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7"/>
      <c r="Y62" s="696"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3"/>
      <c r="R65" s="783"/>
      <c r="S65" s="783"/>
      <c r="T65" s="783"/>
      <c r="U65" s="783"/>
      <c r="V65" s="783"/>
      <c r="W65" s="783"/>
      <c r="X65" s="784"/>
      <c r="Y65" s="714" t="s">
        <v>69</v>
      </c>
      <c r="Z65" s="715"/>
      <c r="AA65" s="716"/>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5"/>
      <c r="Q66" s="785"/>
      <c r="R66" s="785"/>
      <c r="S66" s="785"/>
      <c r="T66" s="785"/>
      <c r="U66" s="785"/>
      <c r="V66" s="785"/>
      <c r="W66" s="785"/>
      <c r="X66" s="786"/>
      <c r="Y66" s="696" t="s">
        <v>61</v>
      </c>
      <c r="Z66" s="420"/>
      <c r="AA66" s="421"/>
      <c r="AB66" s="562"/>
      <c r="AC66" s="562"/>
      <c r="AD66" s="562"/>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7"/>
      <c r="Y67" s="696"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3"/>
      <c r="R70" s="783"/>
      <c r="S70" s="783"/>
      <c r="T70" s="783"/>
      <c r="U70" s="783"/>
      <c r="V70" s="783"/>
      <c r="W70" s="783"/>
      <c r="X70" s="784"/>
      <c r="Y70" s="714" t="s">
        <v>69</v>
      </c>
      <c r="Z70" s="715"/>
      <c r="AA70" s="716"/>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5"/>
      <c r="Q71" s="785"/>
      <c r="R71" s="785"/>
      <c r="S71" s="785"/>
      <c r="T71" s="785"/>
      <c r="U71" s="785"/>
      <c r="V71" s="785"/>
      <c r="W71" s="785"/>
      <c r="X71" s="786"/>
      <c r="Y71" s="696" t="s">
        <v>61</v>
      </c>
      <c r="Z71" s="420"/>
      <c r="AA71" s="421"/>
      <c r="AB71" s="780"/>
      <c r="AC71" s="781"/>
      <c r="AD71" s="782"/>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7"/>
      <c r="C72" s="817"/>
      <c r="D72" s="817"/>
      <c r="E72" s="817"/>
      <c r="F72" s="818"/>
      <c r="G72" s="460"/>
      <c r="H72" s="140"/>
      <c r="I72" s="140"/>
      <c r="J72" s="140"/>
      <c r="K72" s="140"/>
      <c r="L72" s="140"/>
      <c r="M72" s="140"/>
      <c r="N72" s="140"/>
      <c r="O72" s="461"/>
      <c r="P72" s="812"/>
      <c r="Q72" s="812"/>
      <c r="R72" s="812"/>
      <c r="S72" s="812"/>
      <c r="T72" s="812"/>
      <c r="U72" s="812"/>
      <c r="V72" s="812"/>
      <c r="W72" s="812"/>
      <c r="X72" s="813"/>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8" t="s">
        <v>71</v>
      </c>
      <c r="B73" s="799"/>
      <c r="C73" s="799"/>
      <c r="D73" s="799"/>
      <c r="E73" s="799"/>
      <c r="F73" s="800"/>
      <c r="G73" s="804" t="s">
        <v>67</v>
      </c>
      <c r="H73" s="804"/>
      <c r="I73" s="804"/>
      <c r="J73" s="804"/>
      <c r="K73" s="804"/>
      <c r="L73" s="804"/>
      <c r="M73" s="804"/>
      <c r="N73" s="804"/>
      <c r="O73" s="804"/>
      <c r="P73" s="804"/>
      <c r="Q73" s="804"/>
      <c r="R73" s="804"/>
      <c r="S73" s="804"/>
      <c r="T73" s="804"/>
      <c r="U73" s="804"/>
      <c r="V73" s="804"/>
      <c r="W73" s="804"/>
      <c r="X73" s="805"/>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449</v>
      </c>
      <c r="H74" s="88"/>
      <c r="I74" s="88"/>
      <c r="J74" s="88"/>
      <c r="K74" s="88"/>
      <c r="L74" s="88"/>
      <c r="M74" s="88"/>
      <c r="N74" s="88"/>
      <c r="O74" s="88"/>
      <c r="P74" s="88"/>
      <c r="Q74" s="88"/>
      <c r="R74" s="88"/>
      <c r="S74" s="88"/>
      <c r="T74" s="88"/>
      <c r="U74" s="88"/>
      <c r="V74" s="88"/>
      <c r="W74" s="88"/>
      <c r="X74" s="117"/>
      <c r="Y74" s="816" t="s">
        <v>62</v>
      </c>
      <c r="Z74" s="682"/>
      <c r="AA74" s="683"/>
      <c r="AB74" s="470" t="s">
        <v>450</v>
      </c>
      <c r="AC74" s="470"/>
      <c r="AD74" s="470"/>
      <c r="AE74" s="284">
        <v>23</v>
      </c>
      <c r="AF74" s="284"/>
      <c r="AG74" s="284"/>
      <c r="AH74" s="284"/>
      <c r="AI74" s="284">
        <v>21</v>
      </c>
      <c r="AJ74" s="284"/>
      <c r="AK74" s="284"/>
      <c r="AL74" s="284"/>
      <c r="AM74" s="284">
        <v>18</v>
      </c>
      <c r="AN74" s="284"/>
      <c r="AO74" s="284"/>
      <c r="AP74" s="284"/>
      <c r="AQ74" s="284" t="s">
        <v>485</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450</v>
      </c>
      <c r="AC75" s="470"/>
      <c r="AD75" s="470"/>
      <c r="AE75" s="284">
        <v>29</v>
      </c>
      <c r="AF75" s="284"/>
      <c r="AG75" s="284"/>
      <c r="AH75" s="284"/>
      <c r="AI75" s="284">
        <v>25</v>
      </c>
      <c r="AJ75" s="284"/>
      <c r="AK75" s="284"/>
      <c r="AL75" s="284"/>
      <c r="AM75" s="284">
        <v>22</v>
      </c>
      <c r="AN75" s="284"/>
      <c r="AO75" s="284"/>
      <c r="AP75" s="284"/>
      <c r="AQ75" s="284">
        <v>24</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611" t="s">
        <v>451</v>
      </c>
      <c r="H89" s="611"/>
      <c r="I89" s="611"/>
      <c r="J89" s="611"/>
      <c r="K89" s="611"/>
      <c r="L89" s="611"/>
      <c r="M89" s="611"/>
      <c r="N89" s="611"/>
      <c r="O89" s="611"/>
      <c r="P89" s="611"/>
      <c r="Q89" s="611"/>
      <c r="R89" s="611"/>
      <c r="S89" s="611"/>
      <c r="T89" s="611"/>
      <c r="U89" s="611"/>
      <c r="V89" s="611"/>
      <c r="W89" s="611"/>
      <c r="X89" s="611"/>
      <c r="Y89" s="215" t="s">
        <v>17</v>
      </c>
      <c r="Z89" s="216"/>
      <c r="AA89" s="217"/>
      <c r="AB89" s="235" t="s">
        <v>452</v>
      </c>
      <c r="AC89" s="578"/>
      <c r="AD89" s="579"/>
      <c r="AE89" s="284">
        <v>41</v>
      </c>
      <c r="AF89" s="284"/>
      <c r="AG89" s="284"/>
      <c r="AH89" s="284"/>
      <c r="AI89" s="284">
        <v>52</v>
      </c>
      <c r="AJ89" s="284"/>
      <c r="AK89" s="284"/>
      <c r="AL89" s="284"/>
      <c r="AM89" s="284">
        <v>83</v>
      </c>
      <c r="AN89" s="284"/>
      <c r="AO89" s="284"/>
      <c r="AP89" s="284"/>
      <c r="AQ89" s="302">
        <v>89</v>
      </c>
      <c r="AR89" s="303"/>
      <c r="AS89" s="303"/>
      <c r="AT89" s="303"/>
      <c r="AU89" s="303"/>
      <c r="AV89" s="303"/>
      <c r="AW89" s="303"/>
      <c r="AX89" s="305"/>
    </row>
    <row r="90" spans="1:50" ht="46.5" customHeight="1">
      <c r="A90" s="230"/>
      <c r="B90" s="231"/>
      <c r="C90" s="231"/>
      <c r="D90" s="231"/>
      <c r="E90" s="231"/>
      <c r="F90" s="232"/>
      <c r="G90" s="612"/>
      <c r="H90" s="612"/>
      <c r="I90" s="612"/>
      <c r="J90" s="612"/>
      <c r="K90" s="612"/>
      <c r="L90" s="612"/>
      <c r="M90" s="612"/>
      <c r="N90" s="612"/>
      <c r="O90" s="612"/>
      <c r="P90" s="612"/>
      <c r="Q90" s="612"/>
      <c r="R90" s="612"/>
      <c r="S90" s="612"/>
      <c r="T90" s="612"/>
      <c r="U90" s="612"/>
      <c r="V90" s="612"/>
      <c r="W90" s="612"/>
      <c r="X90" s="612"/>
      <c r="Y90" s="199" t="s">
        <v>55</v>
      </c>
      <c r="Z90" s="200"/>
      <c r="AA90" s="201"/>
      <c r="AB90" s="202" t="s">
        <v>453</v>
      </c>
      <c r="AC90" s="203"/>
      <c r="AD90" s="204"/>
      <c r="AE90" s="241" t="s">
        <v>454</v>
      </c>
      <c r="AF90" s="241"/>
      <c r="AG90" s="241"/>
      <c r="AH90" s="241"/>
      <c r="AI90" s="241" t="s">
        <v>455</v>
      </c>
      <c r="AJ90" s="241"/>
      <c r="AK90" s="241"/>
      <c r="AL90" s="241"/>
      <c r="AM90" s="241" t="s">
        <v>456</v>
      </c>
      <c r="AN90" s="241"/>
      <c r="AO90" s="241"/>
      <c r="AP90" s="241"/>
      <c r="AQ90" s="241" t="s">
        <v>484</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4.5" customHeight="1">
      <c r="A104" s="388"/>
      <c r="B104" s="389"/>
      <c r="C104" s="218" t="s">
        <v>457</v>
      </c>
      <c r="D104" s="219"/>
      <c r="E104" s="219"/>
      <c r="F104" s="219"/>
      <c r="G104" s="219"/>
      <c r="H104" s="219"/>
      <c r="I104" s="219"/>
      <c r="J104" s="219"/>
      <c r="K104" s="220"/>
      <c r="L104" s="205">
        <v>1166</v>
      </c>
      <c r="M104" s="206"/>
      <c r="N104" s="206"/>
      <c r="O104" s="206"/>
      <c r="P104" s="206"/>
      <c r="Q104" s="207"/>
      <c r="R104" s="205"/>
      <c r="S104" s="206"/>
      <c r="T104" s="206"/>
      <c r="U104" s="206"/>
      <c r="V104" s="206"/>
      <c r="W104" s="207"/>
      <c r="X104" s="769"/>
      <c r="Y104" s="770"/>
      <c r="Z104" s="770"/>
      <c r="AA104" s="770"/>
      <c r="AB104" s="770"/>
      <c r="AC104" s="770"/>
      <c r="AD104" s="770"/>
      <c r="AE104" s="770"/>
      <c r="AF104" s="770"/>
      <c r="AG104" s="770"/>
      <c r="AH104" s="770"/>
      <c r="AI104" s="770"/>
      <c r="AJ104" s="770"/>
      <c r="AK104" s="770"/>
      <c r="AL104" s="770"/>
      <c r="AM104" s="770"/>
      <c r="AN104" s="770"/>
      <c r="AO104" s="770"/>
      <c r="AP104" s="770"/>
      <c r="AQ104" s="770"/>
      <c r="AR104" s="770"/>
      <c r="AS104" s="770"/>
      <c r="AT104" s="770"/>
      <c r="AU104" s="770"/>
      <c r="AV104" s="770"/>
      <c r="AW104" s="770"/>
      <c r="AX104" s="771"/>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2"/>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4"/>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2"/>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4"/>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2"/>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4"/>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2"/>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4"/>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2"/>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4"/>
    </row>
    <row r="110" spans="1:50" ht="21" customHeight="1" thickBot="1">
      <c r="A110" s="390"/>
      <c r="B110" s="391"/>
      <c r="C110" s="208" t="s">
        <v>22</v>
      </c>
      <c r="D110" s="209"/>
      <c r="E110" s="209"/>
      <c r="F110" s="209"/>
      <c r="G110" s="209"/>
      <c r="H110" s="209"/>
      <c r="I110" s="209"/>
      <c r="J110" s="209"/>
      <c r="K110" s="210"/>
      <c r="L110" s="801">
        <f>SUM(L104:Q109)</f>
        <v>1166</v>
      </c>
      <c r="M110" s="802"/>
      <c r="N110" s="802"/>
      <c r="O110" s="802"/>
      <c r="P110" s="802"/>
      <c r="Q110" s="803"/>
      <c r="R110" s="801">
        <f>SUM(R104:W109)</f>
        <v>0</v>
      </c>
      <c r="S110" s="802"/>
      <c r="T110" s="802"/>
      <c r="U110" s="802"/>
      <c r="V110" s="802"/>
      <c r="W110" s="803"/>
      <c r="X110" s="775"/>
      <c r="Y110" s="776"/>
      <c r="Z110" s="776"/>
      <c r="AA110" s="776"/>
      <c r="AB110" s="776"/>
      <c r="AC110" s="776"/>
      <c r="AD110" s="776"/>
      <c r="AE110" s="776"/>
      <c r="AF110" s="776"/>
      <c r="AG110" s="776"/>
      <c r="AH110" s="776"/>
      <c r="AI110" s="776"/>
      <c r="AJ110" s="776"/>
      <c r="AK110" s="776"/>
      <c r="AL110" s="776"/>
      <c r="AM110" s="776"/>
      <c r="AN110" s="776"/>
      <c r="AO110" s="776"/>
      <c r="AP110" s="776"/>
      <c r="AQ110" s="776"/>
      <c r="AR110" s="776"/>
      <c r="AS110" s="776"/>
      <c r="AT110" s="776"/>
      <c r="AU110" s="776"/>
      <c r="AV110" s="776"/>
      <c r="AW110" s="776"/>
      <c r="AX110" s="777"/>
    </row>
    <row r="111" spans="1:50" ht="45" customHeight="1" hidden="1">
      <c r="A111" s="159" t="s">
        <v>344</v>
      </c>
      <c r="B111" s="148"/>
      <c r="C111" s="147" t="s">
        <v>341</v>
      </c>
      <c r="D111" s="148"/>
      <c r="E111" s="243" t="s">
        <v>382</v>
      </c>
      <c r="F111" s="244"/>
      <c r="G111" s="245" t="s">
        <v>519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t="s">
        <v>520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v>28</v>
      </c>
      <c r="AR114" s="322"/>
      <c r="AS114" s="99" t="s">
        <v>324</v>
      </c>
      <c r="AT114" s="100"/>
      <c r="AU114" s="113">
        <v>33</v>
      </c>
      <c r="AV114" s="113"/>
      <c r="AW114" s="99" t="s">
        <v>310</v>
      </c>
      <c r="AX114" s="115"/>
    </row>
    <row r="115" spans="1:50" ht="39.75" customHeight="1" hidden="1">
      <c r="A115" s="160"/>
      <c r="B115" s="150"/>
      <c r="C115" s="149"/>
      <c r="D115" s="150"/>
      <c r="E115" s="149"/>
      <c r="F115" s="163"/>
      <c r="G115" s="116" t="s">
        <v>459</v>
      </c>
      <c r="H115" s="88"/>
      <c r="I115" s="88"/>
      <c r="J115" s="88"/>
      <c r="K115" s="88"/>
      <c r="L115" s="88"/>
      <c r="M115" s="88"/>
      <c r="N115" s="88"/>
      <c r="O115" s="88"/>
      <c r="P115" s="88"/>
      <c r="Q115" s="88"/>
      <c r="R115" s="88"/>
      <c r="S115" s="88"/>
      <c r="T115" s="88"/>
      <c r="U115" s="88"/>
      <c r="V115" s="88"/>
      <c r="W115" s="88"/>
      <c r="X115" s="117"/>
      <c r="Y115" s="123" t="s">
        <v>356</v>
      </c>
      <c r="Z115" s="124"/>
      <c r="AA115" s="125"/>
      <c r="AB115" s="176" t="s">
        <v>16</v>
      </c>
      <c r="AC115" s="76"/>
      <c r="AD115" s="76"/>
      <c r="AE115" s="177">
        <v>15.3</v>
      </c>
      <c r="AF115" s="78"/>
      <c r="AG115" s="78"/>
      <c r="AH115" s="78"/>
      <c r="AI115" s="177">
        <v>14.7</v>
      </c>
      <c r="AJ115" s="78"/>
      <c r="AK115" s="78"/>
      <c r="AL115" s="78"/>
      <c r="AM115" s="177" t="s">
        <v>461</v>
      </c>
      <c r="AN115" s="78"/>
      <c r="AO115" s="78"/>
      <c r="AP115" s="78"/>
      <c r="AQ115" s="177" t="s">
        <v>461</v>
      </c>
      <c r="AR115" s="78"/>
      <c r="AS115" s="78"/>
      <c r="AT115" s="78"/>
      <c r="AU115" s="177" t="s">
        <v>461</v>
      </c>
      <c r="AV115" s="78"/>
      <c r="AW115" s="78"/>
      <c r="AX115" s="80"/>
    </row>
    <row r="116" spans="1:50" ht="48" customHeight="1" hidden="1" thickBo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16</v>
      </c>
      <c r="AC116" s="126"/>
      <c r="AD116" s="126"/>
      <c r="AE116" s="177" t="s">
        <v>460</v>
      </c>
      <c r="AF116" s="78"/>
      <c r="AG116" s="78"/>
      <c r="AH116" s="78"/>
      <c r="AI116" s="177" t="s">
        <v>460</v>
      </c>
      <c r="AJ116" s="78"/>
      <c r="AK116" s="78"/>
      <c r="AL116" s="78"/>
      <c r="AM116" s="177" t="s">
        <v>460</v>
      </c>
      <c r="AN116" s="78"/>
      <c r="AO116" s="78"/>
      <c r="AP116" s="78"/>
      <c r="AQ116" s="177">
        <v>22</v>
      </c>
      <c r="AR116" s="78"/>
      <c r="AS116" s="78"/>
      <c r="AT116" s="78"/>
      <c r="AU116" s="177">
        <v>22</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4"/>
      <c r="G171" s="825"/>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c r="AQ171" s="826"/>
      <c r="AR171" s="826"/>
      <c r="AS171" s="826"/>
      <c r="AT171" s="826"/>
      <c r="AU171" s="826"/>
      <c r="AV171" s="826"/>
      <c r="AW171" s="826"/>
      <c r="AX171" s="827"/>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4"/>
      <c r="G231" s="825"/>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7"/>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4" t="s">
        <v>355</v>
      </c>
      <c r="H233" s="194"/>
      <c r="I233" s="194"/>
      <c r="J233" s="194"/>
      <c r="K233" s="194"/>
      <c r="L233" s="194"/>
      <c r="M233" s="194"/>
      <c r="N233" s="194"/>
      <c r="O233" s="194"/>
      <c r="P233" s="194"/>
      <c r="Q233" s="194"/>
      <c r="R233" s="194"/>
      <c r="S233" s="194"/>
      <c r="T233" s="194"/>
      <c r="U233" s="194"/>
      <c r="V233" s="194"/>
      <c r="W233" s="194"/>
      <c r="X233" s="845"/>
      <c r="Y233" s="846"/>
      <c r="Z233" s="847"/>
      <c r="AA233" s="848"/>
      <c r="AB233" s="852" t="s">
        <v>12</v>
      </c>
      <c r="AC233" s="194"/>
      <c r="AD233" s="845"/>
      <c r="AE233" s="853" t="s">
        <v>325</v>
      </c>
      <c r="AF233" s="853"/>
      <c r="AG233" s="853"/>
      <c r="AH233" s="853"/>
      <c r="AI233" s="853" t="s">
        <v>326</v>
      </c>
      <c r="AJ233" s="853"/>
      <c r="AK233" s="853"/>
      <c r="AL233" s="853"/>
      <c r="AM233" s="853" t="s">
        <v>327</v>
      </c>
      <c r="AN233" s="853"/>
      <c r="AO233" s="853"/>
      <c r="AP233" s="852"/>
      <c r="AQ233" s="852" t="s">
        <v>323</v>
      </c>
      <c r="AR233" s="194"/>
      <c r="AS233" s="194"/>
      <c r="AT233" s="845"/>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9"/>
      <c r="Z234" s="850"/>
      <c r="AA234" s="851"/>
      <c r="AB234" s="172"/>
      <c r="AC234" s="167"/>
      <c r="AD234" s="168"/>
      <c r="AE234" s="854"/>
      <c r="AF234" s="854"/>
      <c r="AG234" s="854"/>
      <c r="AH234" s="854"/>
      <c r="AI234" s="854"/>
      <c r="AJ234" s="854"/>
      <c r="AK234" s="854"/>
      <c r="AL234" s="854"/>
      <c r="AM234" s="854"/>
      <c r="AN234" s="854"/>
      <c r="AO234" s="854"/>
      <c r="AP234" s="172"/>
      <c r="AQ234" s="855"/>
      <c r="AR234" s="856"/>
      <c r="AS234" s="167" t="s">
        <v>324</v>
      </c>
      <c r="AT234" s="168"/>
      <c r="AU234" s="856"/>
      <c r="AV234" s="856"/>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7" t="s">
        <v>356</v>
      </c>
      <c r="Z235" s="858"/>
      <c r="AA235" s="859"/>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2"/>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3"/>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2"/>
    </row>
    <row r="237" spans="1:50" ht="18.75" customHeight="1" hidden="1">
      <c r="A237" s="160"/>
      <c r="B237" s="150"/>
      <c r="C237" s="149"/>
      <c r="D237" s="150"/>
      <c r="E237" s="149"/>
      <c r="F237" s="163"/>
      <c r="G237" s="844" t="s">
        <v>355</v>
      </c>
      <c r="H237" s="194"/>
      <c r="I237" s="194"/>
      <c r="J237" s="194"/>
      <c r="K237" s="194"/>
      <c r="L237" s="194"/>
      <c r="M237" s="194"/>
      <c r="N237" s="194"/>
      <c r="O237" s="194"/>
      <c r="P237" s="194"/>
      <c r="Q237" s="194"/>
      <c r="R237" s="194"/>
      <c r="S237" s="194"/>
      <c r="T237" s="194"/>
      <c r="U237" s="194"/>
      <c r="V237" s="194"/>
      <c r="W237" s="194"/>
      <c r="X237" s="845"/>
      <c r="Y237" s="846"/>
      <c r="Z237" s="847"/>
      <c r="AA237" s="848"/>
      <c r="AB237" s="852" t="s">
        <v>12</v>
      </c>
      <c r="AC237" s="194"/>
      <c r="AD237" s="845"/>
      <c r="AE237" s="853" t="s">
        <v>325</v>
      </c>
      <c r="AF237" s="853"/>
      <c r="AG237" s="853"/>
      <c r="AH237" s="853"/>
      <c r="AI237" s="853" t="s">
        <v>326</v>
      </c>
      <c r="AJ237" s="853"/>
      <c r="AK237" s="853"/>
      <c r="AL237" s="853"/>
      <c r="AM237" s="853" t="s">
        <v>327</v>
      </c>
      <c r="AN237" s="853"/>
      <c r="AO237" s="853"/>
      <c r="AP237" s="852"/>
      <c r="AQ237" s="852" t="s">
        <v>323</v>
      </c>
      <c r="AR237" s="194"/>
      <c r="AS237" s="194"/>
      <c r="AT237" s="845"/>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9"/>
      <c r="Z238" s="850"/>
      <c r="AA238" s="851"/>
      <c r="AB238" s="172"/>
      <c r="AC238" s="167"/>
      <c r="AD238" s="168"/>
      <c r="AE238" s="854"/>
      <c r="AF238" s="854"/>
      <c r="AG238" s="854"/>
      <c r="AH238" s="854"/>
      <c r="AI238" s="854"/>
      <c r="AJ238" s="854"/>
      <c r="AK238" s="854"/>
      <c r="AL238" s="854"/>
      <c r="AM238" s="854"/>
      <c r="AN238" s="854"/>
      <c r="AO238" s="854"/>
      <c r="AP238" s="172"/>
      <c r="AQ238" s="855"/>
      <c r="AR238" s="856"/>
      <c r="AS238" s="167" t="s">
        <v>324</v>
      </c>
      <c r="AT238" s="168"/>
      <c r="AU238" s="856"/>
      <c r="AV238" s="856"/>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7" t="s">
        <v>356</v>
      </c>
      <c r="Z239" s="858"/>
      <c r="AA239" s="859"/>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2"/>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3"/>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2"/>
    </row>
    <row r="241" spans="1:50" ht="18.75" customHeight="1" hidden="1">
      <c r="A241" s="160"/>
      <c r="B241" s="150"/>
      <c r="C241" s="149"/>
      <c r="D241" s="150"/>
      <c r="E241" s="149"/>
      <c r="F241" s="163"/>
      <c r="G241" s="844" t="s">
        <v>355</v>
      </c>
      <c r="H241" s="194"/>
      <c r="I241" s="194"/>
      <c r="J241" s="194"/>
      <c r="K241" s="194"/>
      <c r="L241" s="194"/>
      <c r="M241" s="194"/>
      <c r="N241" s="194"/>
      <c r="O241" s="194"/>
      <c r="P241" s="194"/>
      <c r="Q241" s="194"/>
      <c r="R241" s="194"/>
      <c r="S241" s="194"/>
      <c r="T241" s="194"/>
      <c r="U241" s="194"/>
      <c r="V241" s="194"/>
      <c r="W241" s="194"/>
      <c r="X241" s="845"/>
      <c r="Y241" s="846"/>
      <c r="Z241" s="847"/>
      <c r="AA241" s="848"/>
      <c r="AB241" s="852" t="s">
        <v>12</v>
      </c>
      <c r="AC241" s="194"/>
      <c r="AD241" s="845"/>
      <c r="AE241" s="853" t="s">
        <v>325</v>
      </c>
      <c r="AF241" s="853"/>
      <c r="AG241" s="853"/>
      <c r="AH241" s="853"/>
      <c r="AI241" s="853" t="s">
        <v>326</v>
      </c>
      <c r="AJ241" s="853"/>
      <c r="AK241" s="853"/>
      <c r="AL241" s="853"/>
      <c r="AM241" s="853" t="s">
        <v>327</v>
      </c>
      <c r="AN241" s="853"/>
      <c r="AO241" s="853"/>
      <c r="AP241" s="852"/>
      <c r="AQ241" s="852" t="s">
        <v>323</v>
      </c>
      <c r="AR241" s="194"/>
      <c r="AS241" s="194"/>
      <c r="AT241" s="845"/>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9"/>
      <c r="Z242" s="850"/>
      <c r="AA242" s="851"/>
      <c r="AB242" s="172"/>
      <c r="AC242" s="167"/>
      <c r="AD242" s="168"/>
      <c r="AE242" s="854"/>
      <c r="AF242" s="854"/>
      <c r="AG242" s="854"/>
      <c r="AH242" s="854"/>
      <c r="AI242" s="854"/>
      <c r="AJ242" s="854"/>
      <c r="AK242" s="854"/>
      <c r="AL242" s="854"/>
      <c r="AM242" s="854"/>
      <c r="AN242" s="854"/>
      <c r="AO242" s="854"/>
      <c r="AP242" s="172"/>
      <c r="AQ242" s="855"/>
      <c r="AR242" s="856"/>
      <c r="AS242" s="167" t="s">
        <v>324</v>
      </c>
      <c r="AT242" s="168"/>
      <c r="AU242" s="856"/>
      <c r="AV242" s="856"/>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7" t="s">
        <v>356</v>
      </c>
      <c r="Z243" s="858"/>
      <c r="AA243" s="859"/>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2"/>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3"/>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2"/>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9"/>
      <c r="Z245" s="850"/>
      <c r="AA245" s="851"/>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9"/>
      <c r="Z246" s="850"/>
      <c r="AA246" s="851"/>
      <c r="AB246" s="172"/>
      <c r="AC246" s="167"/>
      <c r="AD246" s="168"/>
      <c r="AE246" s="854"/>
      <c r="AF246" s="854"/>
      <c r="AG246" s="854"/>
      <c r="AH246" s="854"/>
      <c r="AI246" s="854"/>
      <c r="AJ246" s="854"/>
      <c r="AK246" s="854"/>
      <c r="AL246" s="854"/>
      <c r="AM246" s="854"/>
      <c r="AN246" s="854"/>
      <c r="AO246" s="854"/>
      <c r="AP246" s="172"/>
      <c r="AQ246" s="855"/>
      <c r="AR246" s="856"/>
      <c r="AS246" s="167" t="s">
        <v>324</v>
      </c>
      <c r="AT246" s="168"/>
      <c r="AU246" s="856"/>
      <c r="AV246" s="856"/>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7" t="s">
        <v>356</v>
      </c>
      <c r="Z247" s="858"/>
      <c r="AA247" s="859"/>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2"/>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3"/>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2"/>
    </row>
    <row r="249" spans="1:50" ht="18.75" customHeight="1" hidden="1">
      <c r="A249" s="160"/>
      <c r="B249" s="150"/>
      <c r="C249" s="149"/>
      <c r="D249" s="150"/>
      <c r="E249" s="149"/>
      <c r="F249" s="163"/>
      <c r="G249" s="844" t="s">
        <v>355</v>
      </c>
      <c r="H249" s="194"/>
      <c r="I249" s="194"/>
      <c r="J249" s="194"/>
      <c r="K249" s="194"/>
      <c r="L249" s="194"/>
      <c r="M249" s="194"/>
      <c r="N249" s="194"/>
      <c r="O249" s="194"/>
      <c r="P249" s="194"/>
      <c r="Q249" s="194"/>
      <c r="R249" s="194"/>
      <c r="S249" s="194"/>
      <c r="T249" s="194"/>
      <c r="U249" s="194"/>
      <c r="V249" s="194"/>
      <c r="W249" s="194"/>
      <c r="X249" s="845"/>
      <c r="Y249" s="846"/>
      <c r="Z249" s="847"/>
      <c r="AA249" s="848"/>
      <c r="AB249" s="852" t="s">
        <v>12</v>
      </c>
      <c r="AC249" s="194"/>
      <c r="AD249" s="845"/>
      <c r="AE249" s="853" t="s">
        <v>325</v>
      </c>
      <c r="AF249" s="853"/>
      <c r="AG249" s="853"/>
      <c r="AH249" s="853"/>
      <c r="AI249" s="853" t="s">
        <v>326</v>
      </c>
      <c r="AJ249" s="853"/>
      <c r="AK249" s="853"/>
      <c r="AL249" s="853"/>
      <c r="AM249" s="853" t="s">
        <v>327</v>
      </c>
      <c r="AN249" s="853"/>
      <c r="AO249" s="853"/>
      <c r="AP249" s="852"/>
      <c r="AQ249" s="852" t="s">
        <v>323</v>
      </c>
      <c r="AR249" s="194"/>
      <c r="AS249" s="194"/>
      <c r="AT249" s="845"/>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9"/>
      <c r="Z250" s="850"/>
      <c r="AA250" s="851"/>
      <c r="AB250" s="172"/>
      <c r="AC250" s="167"/>
      <c r="AD250" s="168"/>
      <c r="AE250" s="854"/>
      <c r="AF250" s="854"/>
      <c r="AG250" s="854"/>
      <c r="AH250" s="854"/>
      <c r="AI250" s="854"/>
      <c r="AJ250" s="854"/>
      <c r="AK250" s="854"/>
      <c r="AL250" s="854"/>
      <c r="AM250" s="854"/>
      <c r="AN250" s="854"/>
      <c r="AO250" s="854"/>
      <c r="AP250" s="172"/>
      <c r="AQ250" s="855"/>
      <c r="AR250" s="856"/>
      <c r="AS250" s="167" t="s">
        <v>324</v>
      </c>
      <c r="AT250" s="168"/>
      <c r="AU250" s="856"/>
      <c r="AV250" s="856"/>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7" t="s">
        <v>356</v>
      </c>
      <c r="Z251" s="858"/>
      <c r="AA251" s="859"/>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2"/>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3"/>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2"/>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4"/>
      <c r="G291" s="825"/>
      <c r="H291" s="826"/>
      <c r="I291" s="826"/>
      <c r="J291" s="826"/>
      <c r="K291" s="826"/>
      <c r="L291" s="826"/>
      <c r="M291" s="826"/>
      <c r="N291" s="826"/>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26"/>
      <c r="AO291" s="826"/>
      <c r="AP291" s="826"/>
      <c r="AQ291" s="826"/>
      <c r="AR291" s="826"/>
      <c r="AS291" s="826"/>
      <c r="AT291" s="826"/>
      <c r="AU291" s="826"/>
      <c r="AV291" s="826"/>
      <c r="AW291" s="826"/>
      <c r="AX291" s="827"/>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4"/>
      <c r="G351" s="825"/>
      <c r="H351" s="826"/>
      <c r="I351" s="826"/>
      <c r="J351" s="826"/>
      <c r="K351" s="826"/>
      <c r="L351" s="826"/>
      <c r="M351" s="826"/>
      <c r="N351" s="826"/>
      <c r="O351" s="826"/>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26"/>
      <c r="AO351" s="826"/>
      <c r="AP351" s="826"/>
      <c r="AQ351" s="826"/>
      <c r="AR351" s="826"/>
      <c r="AS351" s="826"/>
      <c r="AT351" s="826"/>
      <c r="AU351" s="826"/>
      <c r="AV351" s="826"/>
      <c r="AW351" s="826"/>
      <c r="AX351" s="827"/>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4" t="s">
        <v>355</v>
      </c>
      <c r="H353" s="194"/>
      <c r="I353" s="194"/>
      <c r="J353" s="194"/>
      <c r="K353" s="194"/>
      <c r="L353" s="194"/>
      <c r="M353" s="194"/>
      <c r="N353" s="194"/>
      <c r="O353" s="194"/>
      <c r="P353" s="194"/>
      <c r="Q353" s="194"/>
      <c r="R353" s="194"/>
      <c r="S353" s="194"/>
      <c r="T353" s="194"/>
      <c r="U353" s="194"/>
      <c r="V353" s="194"/>
      <c r="W353" s="194"/>
      <c r="X353" s="845"/>
      <c r="Y353" s="846"/>
      <c r="Z353" s="847"/>
      <c r="AA353" s="848"/>
      <c r="AB353" s="852" t="s">
        <v>12</v>
      </c>
      <c r="AC353" s="194"/>
      <c r="AD353" s="845"/>
      <c r="AE353" s="853" t="s">
        <v>325</v>
      </c>
      <c r="AF353" s="853"/>
      <c r="AG353" s="853"/>
      <c r="AH353" s="853"/>
      <c r="AI353" s="853" t="s">
        <v>326</v>
      </c>
      <c r="AJ353" s="853"/>
      <c r="AK353" s="853"/>
      <c r="AL353" s="853"/>
      <c r="AM353" s="853" t="s">
        <v>327</v>
      </c>
      <c r="AN353" s="853"/>
      <c r="AO353" s="853"/>
      <c r="AP353" s="852"/>
      <c r="AQ353" s="852" t="s">
        <v>323</v>
      </c>
      <c r="AR353" s="194"/>
      <c r="AS353" s="194"/>
      <c r="AT353" s="845"/>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9"/>
      <c r="Z354" s="850"/>
      <c r="AA354" s="851"/>
      <c r="AB354" s="172"/>
      <c r="AC354" s="167"/>
      <c r="AD354" s="168"/>
      <c r="AE354" s="854"/>
      <c r="AF354" s="854"/>
      <c r="AG354" s="854"/>
      <c r="AH354" s="854"/>
      <c r="AI354" s="854"/>
      <c r="AJ354" s="854"/>
      <c r="AK354" s="854"/>
      <c r="AL354" s="854"/>
      <c r="AM354" s="854"/>
      <c r="AN354" s="854"/>
      <c r="AO354" s="854"/>
      <c r="AP354" s="172"/>
      <c r="AQ354" s="855"/>
      <c r="AR354" s="856"/>
      <c r="AS354" s="167" t="s">
        <v>324</v>
      </c>
      <c r="AT354" s="168"/>
      <c r="AU354" s="856"/>
      <c r="AV354" s="856"/>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7" t="s">
        <v>356</v>
      </c>
      <c r="Z355" s="858"/>
      <c r="AA355" s="859"/>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2"/>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3"/>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2"/>
    </row>
    <row r="357" spans="1:50" ht="18.75" customHeight="1" hidden="1">
      <c r="A357" s="160"/>
      <c r="B357" s="150"/>
      <c r="C357" s="149"/>
      <c r="D357" s="150"/>
      <c r="E357" s="149"/>
      <c r="F357" s="163"/>
      <c r="G357" s="844" t="s">
        <v>355</v>
      </c>
      <c r="H357" s="194"/>
      <c r="I357" s="194"/>
      <c r="J357" s="194"/>
      <c r="K357" s="194"/>
      <c r="L357" s="194"/>
      <c r="M357" s="194"/>
      <c r="N357" s="194"/>
      <c r="O357" s="194"/>
      <c r="P357" s="194"/>
      <c r="Q357" s="194"/>
      <c r="R357" s="194"/>
      <c r="S357" s="194"/>
      <c r="T357" s="194"/>
      <c r="U357" s="194"/>
      <c r="V357" s="194"/>
      <c r="W357" s="194"/>
      <c r="X357" s="845"/>
      <c r="Y357" s="846"/>
      <c r="Z357" s="847"/>
      <c r="AA357" s="848"/>
      <c r="AB357" s="852" t="s">
        <v>12</v>
      </c>
      <c r="AC357" s="194"/>
      <c r="AD357" s="845"/>
      <c r="AE357" s="853" t="s">
        <v>325</v>
      </c>
      <c r="AF357" s="853"/>
      <c r="AG357" s="853"/>
      <c r="AH357" s="853"/>
      <c r="AI357" s="853" t="s">
        <v>326</v>
      </c>
      <c r="AJ357" s="853"/>
      <c r="AK357" s="853"/>
      <c r="AL357" s="853"/>
      <c r="AM357" s="853" t="s">
        <v>327</v>
      </c>
      <c r="AN357" s="853"/>
      <c r="AO357" s="853"/>
      <c r="AP357" s="852"/>
      <c r="AQ357" s="852" t="s">
        <v>323</v>
      </c>
      <c r="AR357" s="194"/>
      <c r="AS357" s="194"/>
      <c r="AT357" s="845"/>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9"/>
      <c r="Z358" s="850"/>
      <c r="AA358" s="851"/>
      <c r="AB358" s="172"/>
      <c r="AC358" s="167"/>
      <c r="AD358" s="168"/>
      <c r="AE358" s="854"/>
      <c r="AF358" s="854"/>
      <c r="AG358" s="854"/>
      <c r="AH358" s="854"/>
      <c r="AI358" s="854"/>
      <c r="AJ358" s="854"/>
      <c r="AK358" s="854"/>
      <c r="AL358" s="854"/>
      <c r="AM358" s="854"/>
      <c r="AN358" s="854"/>
      <c r="AO358" s="854"/>
      <c r="AP358" s="172"/>
      <c r="AQ358" s="855"/>
      <c r="AR358" s="856"/>
      <c r="AS358" s="167" t="s">
        <v>324</v>
      </c>
      <c r="AT358" s="168"/>
      <c r="AU358" s="856"/>
      <c r="AV358" s="856"/>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7" t="s">
        <v>356</v>
      </c>
      <c r="Z359" s="858"/>
      <c r="AA359" s="859"/>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2"/>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3"/>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2"/>
    </row>
    <row r="361" spans="1:50" ht="18.75" customHeight="1" hidden="1">
      <c r="A361" s="160"/>
      <c r="B361" s="150"/>
      <c r="C361" s="149"/>
      <c r="D361" s="150"/>
      <c r="E361" s="149"/>
      <c r="F361" s="163"/>
      <c r="G361" s="844" t="s">
        <v>355</v>
      </c>
      <c r="H361" s="194"/>
      <c r="I361" s="194"/>
      <c r="J361" s="194"/>
      <c r="K361" s="194"/>
      <c r="L361" s="194"/>
      <c r="M361" s="194"/>
      <c r="N361" s="194"/>
      <c r="O361" s="194"/>
      <c r="P361" s="194"/>
      <c r="Q361" s="194"/>
      <c r="R361" s="194"/>
      <c r="S361" s="194"/>
      <c r="T361" s="194"/>
      <c r="U361" s="194"/>
      <c r="V361" s="194"/>
      <c r="W361" s="194"/>
      <c r="X361" s="845"/>
      <c r="Y361" s="846"/>
      <c r="Z361" s="847"/>
      <c r="AA361" s="848"/>
      <c r="AB361" s="852" t="s">
        <v>12</v>
      </c>
      <c r="AC361" s="194"/>
      <c r="AD361" s="845"/>
      <c r="AE361" s="853" t="s">
        <v>325</v>
      </c>
      <c r="AF361" s="853"/>
      <c r="AG361" s="853"/>
      <c r="AH361" s="853"/>
      <c r="AI361" s="853" t="s">
        <v>326</v>
      </c>
      <c r="AJ361" s="853"/>
      <c r="AK361" s="853"/>
      <c r="AL361" s="853"/>
      <c r="AM361" s="853" t="s">
        <v>327</v>
      </c>
      <c r="AN361" s="853"/>
      <c r="AO361" s="853"/>
      <c r="AP361" s="852"/>
      <c r="AQ361" s="852" t="s">
        <v>323</v>
      </c>
      <c r="AR361" s="194"/>
      <c r="AS361" s="194"/>
      <c r="AT361" s="845"/>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9"/>
      <c r="Z362" s="850"/>
      <c r="AA362" s="851"/>
      <c r="AB362" s="172"/>
      <c r="AC362" s="167"/>
      <c r="AD362" s="168"/>
      <c r="AE362" s="854"/>
      <c r="AF362" s="854"/>
      <c r="AG362" s="854"/>
      <c r="AH362" s="854"/>
      <c r="AI362" s="854"/>
      <c r="AJ362" s="854"/>
      <c r="AK362" s="854"/>
      <c r="AL362" s="854"/>
      <c r="AM362" s="854"/>
      <c r="AN362" s="854"/>
      <c r="AO362" s="854"/>
      <c r="AP362" s="172"/>
      <c r="AQ362" s="855"/>
      <c r="AR362" s="856"/>
      <c r="AS362" s="167" t="s">
        <v>324</v>
      </c>
      <c r="AT362" s="168"/>
      <c r="AU362" s="856"/>
      <c r="AV362" s="856"/>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7" t="s">
        <v>356</v>
      </c>
      <c r="Z363" s="858"/>
      <c r="AA363" s="859"/>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2"/>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3"/>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2"/>
    </row>
    <row r="365" spans="1:50" ht="18.75" customHeight="1" hidden="1">
      <c r="A365" s="160"/>
      <c r="B365" s="150"/>
      <c r="C365" s="149"/>
      <c r="D365" s="150"/>
      <c r="E365" s="149"/>
      <c r="F365" s="163"/>
      <c r="G365" s="844" t="s">
        <v>355</v>
      </c>
      <c r="H365" s="194"/>
      <c r="I365" s="194"/>
      <c r="J365" s="194"/>
      <c r="K365" s="194"/>
      <c r="L365" s="194"/>
      <c r="M365" s="194"/>
      <c r="N365" s="194"/>
      <c r="O365" s="194"/>
      <c r="P365" s="194"/>
      <c r="Q365" s="194"/>
      <c r="R365" s="194"/>
      <c r="S365" s="194"/>
      <c r="T365" s="194"/>
      <c r="U365" s="194"/>
      <c r="V365" s="194"/>
      <c r="W365" s="194"/>
      <c r="X365" s="845"/>
      <c r="Y365" s="846"/>
      <c r="Z365" s="847"/>
      <c r="AA365" s="848"/>
      <c r="AB365" s="852" t="s">
        <v>12</v>
      </c>
      <c r="AC365" s="194"/>
      <c r="AD365" s="845"/>
      <c r="AE365" s="853" t="s">
        <v>325</v>
      </c>
      <c r="AF365" s="853"/>
      <c r="AG365" s="853"/>
      <c r="AH365" s="853"/>
      <c r="AI365" s="853" t="s">
        <v>326</v>
      </c>
      <c r="AJ365" s="853"/>
      <c r="AK365" s="853"/>
      <c r="AL365" s="853"/>
      <c r="AM365" s="853" t="s">
        <v>327</v>
      </c>
      <c r="AN365" s="853"/>
      <c r="AO365" s="853"/>
      <c r="AP365" s="852"/>
      <c r="AQ365" s="852" t="s">
        <v>323</v>
      </c>
      <c r="AR365" s="194"/>
      <c r="AS365" s="194"/>
      <c r="AT365" s="845"/>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9"/>
      <c r="Z366" s="850"/>
      <c r="AA366" s="851"/>
      <c r="AB366" s="172"/>
      <c r="AC366" s="167"/>
      <c r="AD366" s="168"/>
      <c r="AE366" s="854"/>
      <c r="AF366" s="854"/>
      <c r="AG366" s="854"/>
      <c r="AH366" s="854"/>
      <c r="AI366" s="854"/>
      <c r="AJ366" s="854"/>
      <c r="AK366" s="854"/>
      <c r="AL366" s="854"/>
      <c r="AM366" s="854"/>
      <c r="AN366" s="854"/>
      <c r="AO366" s="854"/>
      <c r="AP366" s="172"/>
      <c r="AQ366" s="855"/>
      <c r="AR366" s="856"/>
      <c r="AS366" s="167" t="s">
        <v>324</v>
      </c>
      <c r="AT366" s="168"/>
      <c r="AU366" s="856"/>
      <c r="AV366" s="856"/>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7" t="s">
        <v>356</v>
      </c>
      <c r="Z367" s="858"/>
      <c r="AA367" s="859"/>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2"/>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3"/>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2"/>
    </row>
    <row r="369" spans="1:50" ht="18.75" customHeight="1" hidden="1">
      <c r="A369" s="160"/>
      <c r="B369" s="150"/>
      <c r="C369" s="149"/>
      <c r="D369" s="150"/>
      <c r="E369" s="149"/>
      <c r="F369" s="163"/>
      <c r="G369" s="844" t="s">
        <v>355</v>
      </c>
      <c r="H369" s="194"/>
      <c r="I369" s="194"/>
      <c r="J369" s="194"/>
      <c r="K369" s="194"/>
      <c r="L369" s="194"/>
      <c r="M369" s="194"/>
      <c r="N369" s="194"/>
      <c r="O369" s="194"/>
      <c r="P369" s="194"/>
      <c r="Q369" s="194"/>
      <c r="R369" s="194"/>
      <c r="S369" s="194"/>
      <c r="T369" s="194"/>
      <c r="U369" s="194"/>
      <c r="V369" s="194"/>
      <c r="W369" s="194"/>
      <c r="X369" s="845"/>
      <c r="Y369" s="846"/>
      <c r="Z369" s="847"/>
      <c r="AA369" s="848"/>
      <c r="AB369" s="852" t="s">
        <v>12</v>
      </c>
      <c r="AC369" s="194"/>
      <c r="AD369" s="845"/>
      <c r="AE369" s="853" t="s">
        <v>325</v>
      </c>
      <c r="AF369" s="853"/>
      <c r="AG369" s="853"/>
      <c r="AH369" s="853"/>
      <c r="AI369" s="853" t="s">
        <v>326</v>
      </c>
      <c r="AJ369" s="853"/>
      <c r="AK369" s="853"/>
      <c r="AL369" s="853"/>
      <c r="AM369" s="853" t="s">
        <v>327</v>
      </c>
      <c r="AN369" s="853"/>
      <c r="AO369" s="853"/>
      <c r="AP369" s="852"/>
      <c r="AQ369" s="852" t="s">
        <v>323</v>
      </c>
      <c r="AR369" s="194"/>
      <c r="AS369" s="194"/>
      <c r="AT369" s="845"/>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9"/>
      <c r="Z370" s="850"/>
      <c r="AA370" s="851"/>
      <c r="AB370" s="172"/>
      <c r="AC370" s="167"/>
      <c r="AD370" s="168"/>
      <c r="AE370" s="854"/>
      <c r="AF370" s="854"/>
      <c r="AG370" s="854"/>
      <c r="AH370" s="854"/>
      <c r="AI370" s="854"/>
      <c r="AJ370" s="854"/>
      <c r="AK370" s="854"/>
      <c r="AL370" s="854"/>
      <c r="AM370" s="854"/>
      <c r="AN370" s="854"/>
      <c r="AO370" s="854"/>
      <c r="AP370" s="172"/>
      <c r="AQ370" s="855"/>
      <c r="AR370" s="856"/>
      <c r="AS370" s="167" t="s">
        <v>324</v>
      </c>
      <c r="AT370" s="168"/>
      <c r="AU370" s="856"/>
      <c r="AV370" s="856"/>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7" t="s">
        <v>356</v>
      </c>
      <c r="Z371" s="858"/>
      <c r="AA371" s="859"/>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2"/>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3"/>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2"/>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8"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9"/>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34.5" customHeight="1">
      <c r="A683" s="492" t="s">
        <v>269</v>
      </c>
      <c r="B683" s="493"/>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3" t="s">
        <v>442</v>
      </c>
      <c r="AE683" s="834"/>
      <c r="AF683" s="834"/>
      <c r="AG683" s="830" t="s">
        <v>462</v>
      </c>
      <c r="AH683" s="831"/>
      <c r="AI683" s="831"/>
      <c r="AJ683" s="831"/>
      <c r="AK683" s="831"/>
      <c r="AL683" s="831"/>
      <c r="AM683" s="831"/>
      <c r="AN683" s="831"/>
      <c r="AO683" s="831"/>
      <c r="AP683" s="831"/>
      <c r="AQ683" s="831"/>
      <c r="AR683" s="831"/>
      <c r="AS683" s="831"/>
      <c r="AT683" s="831"/>
      <c r="AU683" s="831"/>
      <c r="AV683" s="831"/>
      <c r="AW683" s="831"/>
      <c r="AX683" s="832"/>
    </row>
    <row r="684" spans="1:50" ht="34.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442</v>
      </c>
      <c r="AE684" s="567"/>
      <c r="AF684" s="567"/>
      <c r="AG684" s="568" t="s">
        <v>463</v>
      </c>
      <c r="AH684" s="569"/>
      <c r="AI684" s="569"/>
      <c r="AJ684" s="569"/>
      <c r="AK684" s="569"/>
      <c r="AL684" s="569"/>
      <c r="AM684" s="569"/>
      <c r="AN684" s="569"/>
      <c r="AO684" s="569"/>
      <c r="AP684" s="569"/>
      <c r="AQ684" s="569"/>
      <c r="AR684" s="569"/>
      <c r="AS684" s="569"/>
      <c r="AT684" s="569"/>
      <c r="AU684" s="569"/>
      <c r="AV684" s="569"/>
      <c r="AW684" s="569"/>
      <c r="AX684" s="570"/>
    </row>
    <row r="685" spans="1:50" ht="34.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442</v>
      </c>
      <c r="AE685" s="577"/>
      <c r="AF685" s="577"/>
      <c r="AG685" s="649" t="s">
        <v>464</v>
      </c>
      <c r="AH685" s="119"/>
      <c r="AI685" s="119"/>
      <c r="AJ685" s="119"/>
      <c r="AK685" s="119"/>
      <c r="AL685" s="119"/>
      <c r="AM685" s="119"/>
      <c r="AN685" s="119"/>
      <c r="AO685" s="119"/>
      <c r="AP685" s="119"/>
      <c r="AQ685" s="119"/>
      <c r="AR685" s="119"/>
      <c r="AS685" s="119"/>
      <c r="AT685" s="119"/>
      <c r="AU685" s="119"/>
      <c r="AV685" s="119"/>
      <c r="AW685" s="119"/>
      <c r="AX685" s="650"/>
    </row>
    <row r="686" spans="1:50" ht="18.75" customHeight="1">
      <c r="A686" s="549" t="s">
        <v>44</v>
      </c>
      <c r="B686" s="730"/>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8" t="s">
        <v>442</v>
      </c>
      <c r="AE686" s="779"/>
      <c r="AF686" s="779"/>
      <c r="AG686" s="87" t="s">
        <v>523</v>
      </c>
      <c r="AH686" s="88"/>
      <c r="AI686" s="88"/>
      <c r="AJ686" s="88"/>
      <c r="AK686" s="88"/>
      <c r="AL686" s="88"/>
      <c r="AM686" s="88"/>
      <c r="AN686" s="88"/>
      <c r="AO686" s="88"/>
      <c r="AP686" s="88"/>
      <c r="AQ686" s="88"/>
      <c r="AR686" s="88"/>
      <c r="AS686" s="88"/>
      <c r="AT686" s="88"/>
      <c r="AU686" s="88"/>
      <c r="AV686" s="88"/>
      <c r="AW686" s="88"/>
      <c r="AX686" s="89"/>
    </row>
    <row r="687" spans="1:50" ht="72" customHeight="1">
      <c r="A687" s="614"/>
      <c r="B687" s="731"/>
      <c r="C687" s="542"/>
      <c r="D687" s="543"/>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6" t="s">
        <v>486</v>
      </c>
      <c r="AE687" s="567"/>
      <c r="AF687" s="704"/>
      <c r="AG687" s="649"/>
      <c r="AH687" s="119"/>
      <c r="AI687" s="119"/>
      <c r="AJ687" s="119"/>
      <c r="AK687" s="119"/>
      <c r="AL687" s="119"/>
      <c r="AM687" s="119"/>
      <c r="AN687" s="119"/>
      <c r="AO687" s="119"/>
      <c r="AP687" s="119"/>
      <c r="AQ687" s="119"/>
      <c r="AR687" s="119"/>
      <c r="AS687" s="119"/>
      <c r="AT687" s="119"/>
      <c r="AU687" s="119"/>
      <c r="AV687" s="119"/>
      <c r="AW687" s="119"/>
      <c r="AX687" s="650"/>
    </row>
    <row r="688" spans="1:50" ht="52.5" customHeight="1">
      <c r="A688" s="614"/>
      <c r="B688" s="731"/>
      <c r="C688" s="544"/>
      <c r="D688" s="545"/>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4" t="s">
        <v>486</v>
      </c>
      <c r="AE688" s="575"/>
      <c r="AF688" s="575"/>
      <c r="AG688" s="649"/>
      <c r="AH688" s="119"/>
      <c r="AI688" s="119"/>
      <c r="AJ688" s="119"/>
      <c r="AK688" s="119"/>
      <c r="AL688" s="119"/>
      <c r="AM688" s="119"/>
      <c r="AN688" s="119"/>
      <c r="AO688" s="119"/>
      <c r="AP688" s="119"/>
      <c r="AQ688" s="119"/>
      <c r="AR688" s="119"/>
      <c r="AS688" s="119"/>
      <c r="AT688" s="119"/>
      <c r="AU688" s="119"/>
      <c r="AV688" s="119"/>
      <c r="AW688" s="119"/>
      <c r="AX688" s="650"/>
    </row>
    <row r="689" spans="1:50" ht="34.5" customHeight="1">
      <c r="A689" s="614"/>
      <c r="B689" s="615"/>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1" t="s">
        <v>442</v>
      </c>
      <c r="AE689" s="572"/>
      <c r="AF689" s="572"/>
      <c r="AG689" s="489" t="s">
        <v>465</v>
      </c>
      <c r="AH689" s="490"/>
      <c r="AI689" s="490"/>
      <c r="AJ689" s="490"/>
      <c r="AK689" s="490"/>
      <c r="AL689" s="490"/>
      <c r="AM689" s="490"/>
      <c r="AN689" s="490"/>
      <c r="AO689" s="490"/>
      <c r="AP689" s="490"/>
      <c r="AQ689" s="490"/>
      <c r="AR689" s="490"/>
      <c r="AS689" s="490"/>
      <c r="AT689" s="490"/>
      <c r="AU689" s="490"/>
      <c r="AV689" s="490"/>
      <c r="AW689" s="490"/>
      <c r="AX689" s="491"/>
    </row>
    <row r="690" spans="1:50" ht="45" customHeight="1">
      <c r="A690" s="614"/>
      <c r="B690" s="615"/>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442</v>
      </c>
      <c r="AE690" s="567"/>
      <c r="AF690" s="567"/>
      <c r="AG690" s="568" t="s">
        <v>466</v>
      </c>
      <c r="AH690" s="569"/>
      <c r="AI690" s="569"/>
      <c r="AJ690" s="569"/>
      <c r="AK690" s="569"/>
      <c r="AL690" s="569"/>
      <c r="AM690" s="569"/>
      <c r="AN690" s="569"/>
      <c r="AO690" s="569"/>
      <c r="AP690" s="569"/>
      <c r="AQ690" s="569"/>
      <c r="AR690" s="569"/>
      <c r="AS690" s="569"/>
      <c r="AT690" s="569"/>
      <c r="AU690" s="569"/>
      <c r="AV690" s="569"/>
      <c r="AW690" s="569"/>
      <c r="AX690" s="570"/>
    </row>
    <row r="691" spans="1:50" ht="34.5" customHeight="1">
      <c r="A691" s="614"/>
      <c r="B691" s="615"/>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442</v>
      </c>
      <c r="AE691" s="567"/>
      <c r="AF691" s="567"/>
      <c r="AG691" s="568" t="s">
        <v>467</v>
      </c>
      <c r="AH691" s="569"/>
      <c r="AI691" s="569"/>
      <c r="AJ691" s="569"/>
      <c r="AK691" s="569"/>
      <c r="AL691" s="569"/>
      <c r="AM691" s="569"/>
      <c r="AN691" s="569"/>
      <c r="AO691" s="569"/>
      <c r="AP691" s="569"/>
      <c r="AQ691" s="569"/>
      <c r="AR691" s="569"/>
      <c r="AS691" s="569"/>
      <c r="AT691" s="569"/>
      <c r="AU691" s="569"/>
      <c r="AV691" s="569"/>
      <c r="AW691" s="569"/>
      <c r="AX691" s="570"/>
    </row>
    <row r="692" spans="1:50" ht="34.5" customHeight="1">
      <c r="A692" s="614"/>
      <c r="B692" s="615"/>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6" t="s">
        <v>442</v>
      </c>
      <c r="AE692" s="567"/>
      <c r="AF692" s="567"/>
      <c r="AG692" s="568" t="s">
        <v>468</v>
      </c>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4"/>
      <c r="B693" s="615"/>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6" t="s">
        <v>469</v>
      </c>
      <c r="AE693" s="577"/>
      <c r="AF693" s="577"/>
      <c r="AG693" s="537" t="s">
        <v>461</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6"/>
      <c r="B694" s="617"/>
      <c r="C694" s="732" t="s">
        <v>422</v>
      </c>
      <c r="D694" s="733"/>
      <c r="E694" s="733"/>
      <c r="F694" s="733"/>
      <c r="G694" s="733"/>
      <c r="H694" s="733"/>
      <c r="I694" s="733"/>
      <c r="J694" s="733"/>
      <c r="K694" s="733"/>
      <c r="L694" s="733"/>
      <c r="M694" s="733"/>
      <c r="N694" s="733"/>
      <c r="O694" s="733"/>
      <c r="P694" s="733"/>
      <c r="Q694" s="733"/>
      <c r="R694" s="733"/>
      <c r="S694" s="733"/>
      <c r="T694" s="733"/>
      <c r="U694" s="733"/>
      <c r="V694" s="733"/>
      <c r="W694" s="733"/>
      <c r="X694" s="733"/>
      <c r="Y694" s="733"/>
      <c r="Z694" s="733"/>
      <c r="AA694" s="733"/>
      <c r="AB694" s="733"/>
      <c r="AC694" s="734"/>
      <c r="AD694" s="534" t="s">
        <v>469</v>
      </c>
      <c r="AE694" s="535"/>
      <c r="AF694" s="536"/>
      <c r="AG694" s="555" t="s">
        <v>461</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34.5" customHeight="1">
      <c r="A695" s="549" t="s">
        <v>45</v>
      </c>
      <c r="B695" s="613"/>
      <c r="C695" s="618" t="s">
        <v>423</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71" t="s">
        <v>442</v>
      </c>
      <c r="AE695" s="572"/>
      <c r="AF695" s="573"/>
      <c r="AG695" s="489" t="s">
        <v>470</v>
      </c>
      <c r="AH695" s="490"/>
      <c r="AI695" s="490"/>
      <c r="AJ695" s="490"/>
      <c r="AK695" s="490"/>
      <c r="AL695" s="490"/>
      <c r="AM695" s="490"/>
      <c r="AN695" s="490"/>
      <c r="AO695" s="490"/>
      <c r="AP695" s="490"/>
      <c r="AQ695" s="490"/>
      <c r="AR695" s="490"/>
      <c r="AS695" s="490"/>
      <c r="AT695" s="490"/>
      <c r="AU695" s="490"/>
      <c r="AV695" s="490"/>
      <c r="AW695" s="490"/>
      <c r="AX695" s="491"/>
    </row>
    <row r="696" spans="1:50" ht="34.5" customHeight="1">
      <c r="A696" s="614"/>
      <c r="B696" s="615"/>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19" t="s">
        <v>442</v>
      </c>
      <c r="AE696" s="720"/>
      <c r="AF696" s="720"/>
      <c r="AG696" s="568" t="s">
        <v>487</v>
      </c>
      <c r="AH696" s="569"/>
      <c r="AI696" s="569"/>
      <c r="AJ696" s="569"/>
      <c r="AK696" s="569"/>
      <c r="AL696" s="569"/>
      <c r="AM696" s="569"/>
      <c r="AN696" s="569"/>
      <c r="AO696" s="569"/>
      <c r="AP696" s="569"/>
      <c r="AQ696" s="569"/>
      <c r="AR696" s="569"/>
      <c r="AS696" s="569"/>
      <c r="AT696" s="569"/>
      <c r="AU696" s="569"/>
      <c r="AV696" s="569"/>
      <c r="AW696" s="569"/>
      <c r="AX696" s="570"/>
    </row>
    <row r="697" spans="1:50" ht="18" customHeight="1">
      <c r="A697" s="614"/>
      <c r="B697" s="615"/>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442</v>
      </c>
      <c r="AE697" s="567"/>
      <c r="AF697" s="567"/>
      <c r="AG697" s="568" t="s">
        <v>471</v>
      </c>
      <c r="AH697" s="569"/>
      <c r="AI697" s="569"/>
      <c r="AJ697" s="569"/>
      <c r="AK697" s="569"/>
      <c r="AL697" s="569"/>
      <c r="AM697" s="569"/>
      <c r="AN697" s="569"/>
      <c r="AO697" s="569"/>
      <c r="AP697" s="569"/>
      <c r="AQ697" s="569"/>
      <c r="AR697" s="569"/>
      <c r="AS697" s="569"/>
      <c r="AT697" s="569"/>
      <c r="AU697" s="569"/>
      <c r="AV697" s="569"/>
      <c r="AW697" s="569"/>
      <c r="AX697" s="570"/>
    </row>
    <row r="698" spans="1:50" ht="18" customHeight="1">
      <c r="A698" s="616"/>
      <c r="B698" s="617"/>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442</v>
      </c>
      <c r="AE698" s="567"/>
      <c r="AF698" s="567"/>
      <c r="AG698" s="90" t="s">
        <v>525</v>
      </c>
      <c r="AH698" s="91"/>
      <c r="AI698" s="91"/>
      <c r="AJ698" s="91"/>
      <c r="AK698" s="91"/>
      <c r="AL698" s="91"/>
      <c r="AM698" s="91"/>
      <c r="AN698" s="91"/>
      <c r="AO698" s="91"/>
      <c r="AP698" s="91"/>
      <c r="AQ698" s="91"/>
      <c r="AR698" s="91"/>
      <c r="AS698" s="91"/>
      <c r="AT698" s="91"/>
      <c r="AU698" s="91"/>
      <c r="AV698" s="91"/>
      <c r="AW698" s="91"/>
      <c r="AX698" s="92"/>
    </row>
    <row r="699" spans="1:50" ht="33" customHeight="1">
      <c r="A699" s="603" t="s">
        <v>65</v>
      </c>
      <c r="B699" s="604"/>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1" t="s">
        <v>442</v>
      </c>
      <c r="AE699" s="572"/>
      <c r="AF699" s="572"/>
      <c r="AG699" s="87" t="s">
        <v>474</v>
      </c>
      <c r="AH699" s="88"/>
      <c r="AI699" s="88"/>
      <c r="AJ699" s="88"/>
      <c r="AK699" s="88"/>
      <c r="AL699" s="88"/>
      <c r="AM699" s="88"/>
      <c r="AN699" s="88"/>
      <c r="AO699" s="88"/>
      <c r="AP699" s="88"/>
      <c r="AQ699" s="88"/>
      <c r="AR699" s="88"/>
      <c r="AS699" s="88"/>
      <c r="AT699" s="88"/>
      <c r="AU699" s="88"/>
      <c r="AV699" s="88"/>
      <c r="AW699" s="88"/>
      <c r="AX699" s="89"/>
    </row>
    <row r="700" spans="1:50" ht="15.75" customHeight="1">
      <c r="A700" s="605"/>
      <c r="B700" s="606"/>
      <c r="C700" s="589" t="s">
        <v>70</v>
      </c>
      <c r="D700" s="590"/>
      <c r="E700" s="590"/>
      <c r="F700" s="590"/>
      <c r="G700" s="590"/>
      <c r="H700" s="590"/>
      <c r="I700" s="590"/>
      <c r="J700" s="590"/>
      <c r="K700" s="590"/>
      <c r="L700" s="590"/>
      <c r="M700" s="590"/>
      <c r="N700" s="590"/>
      <c r="O700" s="591"/>
      <c r="P700" s="601" t="s">
        <v>0</v>
      </c>
      <c r="Q700" s="601"/>
      <c r="R700" s="601"/>
      <c r="S700" s="602"/>
      <c r="T700" s="760" t="s">
        <v>29</v>
      </c>
      <c r="U700" s="601"/>
      <c r="V700" s="601"/>
      <c r="W700" s="601"/>
      <c r="X700" s="601"/>
      <c r="Y700" s="601"/>
      <c r="Z700" s="601"/>
      <c r="AA700" s="601"/>
      <c r="AB700" s="601"/>
      <c r="AC700" s="601"/>
      <c r="AD700" s="601"/>
      <c r="AE700" s="601"/>
      <c r="AF700" s="761"/>
      <c r="AG700" s="649"/>
      <c r="AH700" s="119"/>
      <c r="AI700" s="119"/>
      <c r="AJ700" s="119"/>
      <c r="AK700" s="119"/>
      <c r="AL700" s="119"/>
      <c r="AM700" s="119"/>
      <c r="AN700" s="119"/>
      <c r="AO700" s="119"/>
      <c r="AP700" s="119"/>
      <c r="AQ700" s="119"/>
      <c r="AR700" s="119"/>
      <c r="AS700" s="119"/>
      <c r="AT700" s="119"/>
      <c r="AU700" s="119"/>
      <c r="AV700" s="119"/>
      <c r="AW700" s="119"/>
      <c r="AX700" s="650"/>
    </row>
    <row r="701" spans="1:50" ht="26.25" customHeight="1">
      <c r="A701" s="605"/>
      <c r="B701" s="606"/>
      <c r="C701" s="738" t="s">
        <v>472</v>
      </c>
      <c r="D701" s="739"/>
      <c r="E701" s="739"/>
      <c r="F701" s="739"/>
      <c r="G701" s="739"/>
      <c r="H701" s="739"/>
      <c r="I701" s="739"/>
      <c r="J701" s="739"/>
      <c r="K701" s="739"/>
      <c r="L701" s="739"/>
      <c r="M701" s="739"/>
      <c r="N701" s="739"/>
      <c r="O701" s="740"/>
      <c r="P701" s="558"/>
      <c r="Q701" s="558"/>
      <c r="R701" s="558"/>
      <c r="S701" s="559"/>
      <c r="T701" s="609" t="s">
        <v>473</v>
      </c>
      <c r="U701" s="569"/>
      <c r="V701" s="569"/>
      <c r="W701" s="569"/>
      <c r="X701" s="569"/>
      <c r="Y701" s="569"/>
      <c r="Z701" s="569"/>
      <c r="AA701" s="569"/>
      <c r="AB701" s="569"/>
      <c r="AC701" s="569"/>
      <c r="AD701" s="569"/>
      <c r="AE701" s="569"/>
      <c r="AF701" s="610"/>
      <c r="AG701" s="649"/>
      <c r="AH701" s="119"/>
      <c r="AI701" s="119"/>
      <c r="AJ701" s="119"/>
      <c r="AK701" s="119"/>
      <c r="AL701" s="119"/>
      <c r="AM701" s="119"/>
      <c r="AN701" s="119"/>
      <c r="AO701" s="119"/>
      <c r="AP701" s="119"/>
      <c r="AQ701" s="119"/>
      <c r="AR701" s="119"/>
      <c r="AS701" s="119"/>
      <c r="AT701" s="119"/>
      <c r="AU701" s="119"/>
      <c r="AV701" s="119"/>
      <c r="AW701" s="119"/>
      <c r="AX701" s="650"/>
    </row>
    <row r="702" spans="1:50" ht="26.25" customHeight="1">
      <c r="A702" s="605"/>
      <c r="B702" s="606"/>
      <c r="C702" s="738"/>
      <c r="D702" s="739"/>
      <c r="E702" s="739"/>
      <c r="F702" s="739"/>
      <c r="G702" s="739"/>
      <c r="H702" s="739"/>
      <c r="I702" s="739"/>
      <c r="J702" s="739"/>
      <c r="K702" s="739"/>
      <c r="L702" s="739"/>
      <c r="M702" s="739"/>
      <c r="N702" s="739"/>
      <c r="O702" s="740"/>
      <c r="P702" s="558"/>
      <c r="Q702" s="558"/>
      <c r="R702" s="558"/>
      <c r="S702" s="559"/>
      <c r="T702" s="609"/>
      <c r="U702" s="569"/>
      <c r="V702" s="569"/>
      <c r="W702" s="569"/>
      <c r="X702" s="569"/>
      <c r="Y702" s="569"/>
      <c r="Z702" s="569"/>
      <c r="AA702" s="569"/>
      <c r="AB702" s="569"/>
      <c r="AC702" s="569"/>
      <c r="AD702" s="569"/>
      <c r="AE702" s="569"/>
      <c r="AF702" s="610"/>
      <c r="AG702" s="649"/>
      <c r="AH702" s="119"/>
      <c r="AI702" s="119"/>
      <c r="AJ702" s="119"/>
      <c r="AK702" s="119"/>
      <c r="AL702" s="119"/>
      <c r="AM702" s="119"/>
      <c r="AN702" s="119"/>
      <c r="AO702" s="119"/>
      <c r="AP702" s="119"/>
      <c r="AQ702" s="119"/>
      <c r="AR702" s="119"/>
      <c r="AS702" s="119"/>
      <c r="AT702" s="119"/>
      <c r="AU702" s="119"/>
      <c r="AV702" s="119"/>
      <c r="AW702" s="119"/>
      <c r="AX702" s="650"/>
    </row>
    <row r="703" spans="1:50" ht="26.25" customHeight="1">
      <c r="A703" s="605"/>
      <c r="B703" s="606"/>
      <c r="C703" s="738"/>
      <c r="D703" s="739"/>
      <c r="E703" s="739"/>
      <c r="F703" s="739"/>
      <c r="G703" s="739"/>
      <c r="H703" s="739"/>
      <c r="I703" s="739"/>
      <c r="J703" s="739"/>
      <c r="K703" s="739"/>
      <c r="L703" s="739"/>
      <c r="M703" s="739"/>
      <c r="N703" s="739"/>
      <c r="O703" s="740"/>
      <c r="P703" s="558"/>
      <c r="Q703" s="558"/>
      <c r="R703" s="558"/>
      <c r="S703" s="559"/>
      <c r="T703" s="609"/>
      <c r="U703" s="569"/>
      <c r="V703" s="569"/>
      <c r="W703" s="569"/>
      <c r="X703" s="569"/>
      <c r="Y703" s="569"/>
      <c r="Z703" s="569"/>
      <c r="AA703" s="569"/>
      <c r="AB703" s="569"/>
      <c r="AC703" s="569"/>
      <c r="AD703" s="569"/>
      <c r="AE703" s="569"/>
      <c r="AF703" s="610"/>
      <c r="AG703" s="649"/>
      <c r="AH703" s="119"/>
      <c r="AI703" s="119"/>
      <c r="AJ703" s="119"/>
      <c r="AK703" s="119"/>
      <c r="AL703" s="119"/>
      <c r="AM703" s="119"/>
      <c r="AN703" s="119"/>
      <c r="AO703" s="119"/>
      <c r="AP703" s="119"/>
      <c r="AQ703" s="119"/>
      <c r="AR703" s="119"/>
      <c r="AS703" s="119"/>
      <c r="AT703" s="119"/>
      <c r="AU703" s="119"/>
      <c r="AV703" s="119"/>
      <c r="AW703" s="119"/>
      <c r="AX703" s="650"/>
    </row>
    <row r="704" spans="1:50" ht="26.25" customHeight="1">
      <c r="A704" s="605"/>
      <c r="B704" s="606"/>
      <c r="C704" s="738"/>
      <c r="D704" s="739"/>
      <c r="E704" s="739"/>
      <c r="F704" s="739"/>
      <c r="G704" s="739"/>
      <c r="H704" s="739"/>
      <c r="I704" s="739"/>
      <c r="J704" s="739"/>
      <c r="K704" s="739"/>
      <c r="L704" s="739"/>
      <c r="M704" s="739"/>
      <c r="N704" s="739"/>
      <c r="O704" s="740"/>
      <c r="P704" s="558"/>
      <c r="Q704" s="558"/>
      <c r="R704" s="558"/>
      <c r="S704" s="559"/>
      <c r="T704" s="609"/>
      <c r="U704" s="569"/>
      <c r="V704" s="569"/>
      <c r="W704" s="569"/>
      <c r="X704" s="569"/>
      <c r="Y704" s="569"/>
      <c r="Z704" s="569"/>
      <c r="AA704" s="569"/>
      <c r="AB704" s="569"/>
      <c r="AC704" s="569"/>
      <c r="AD704" s="569"/>
      <c r="AE704" s="569"/>
      <c r="AF704" s="610"/>
      <c r="AG704" s="649"/>
      <c r="AH704" s="119"/>
      <c r="AI704" s="119"/>
      <c r="AJ704" s="119"/>
      <c r="AK704" s="119"/>
      <c r="AL704" s="119"/>
      <c r="AM704" s="119"/>
      <c r="AN704" s="119"/>
      <c r="AO704" s="119"/>
      <c r="AP704" s="119"/>
      <c r="AQ704" s="119"/>
      <c r="AR704" s="119"/>
      <c r="AS704" s="119"/>
      <c r="AT704" s="119"/>
      <c r="AU704" s="119"/>
      <c r="AV704" s="119"/>
      <c r="AW704" s="119"/>
      <c r="AX704" s="650"/>
    </row>
    <row r="705" spans="1:50" ht="26.25" customHeight="1">
      <c r="A705" s="607"/>
      <c r="B705" s="608"/>
      <c r="C705" s="745"/>
      <c r="D705" s="746"/>
      <c r="E705" s="746"/>
      <c r="F705" s="746"/>
      <c r="G705" s="746"/>
      <c r="H705" s="746"/>
      <c r="I705" s="746"/>
      <c r="J705" s="746"/>
      <c r="K705" s="746"/>
      <c r="L705" s="746"/>
      <c r="M705" s="746"/>
      <c r="N705" s="746"/>
      <c r="O705" s="747"/>
      <c r="P705" s="758"/>
      <c r="Q705" s="758"/>
      <c r="R705" s="758"/>
      <c r="S705" s="759"/>
      <c r="T705" s="762"/>
      <c r="U705" s="556"/>
      <c r="V705" s="556"/>
      <c r="W705" s="556"/>
      <c r="X705" s="556"/>
      <c r="Y705" s="556"/>
      <c r="Z705" s="556"/>
      <c r="AA705" s="556"/>
      <c r="AB705" s="556"/>
      <c r="AC705" s="556"/>
      <c r="AD705" s="556"/>
      <c r="AE705" s="556"/>
      <c r="AF705" s="763"/>
      <c r="AG705" s="90"/>
      <c r="AH705" s="91"/>
      <c r="AI705" s="91"/>
      <c r="AJ705" s="91"/>
      <c r="AK705" s="91"/>
      <c r="AL705" s="91"/>
      <c r="AM705" s="91"/>
      <c r="AN705" s="91"/>
      <c r="AO705" s="91"/>
      <c r="AP705" s="91"/>
      <c r="AQ705" s="91"/>
      <c r="AR705" s="91"/>
      <c r="AS705" s="91"/>
      <c r="AT705" s="91"/>
      <c r="AU705" s="91"/>
      <c r="AV705" s="91"/>
      <c r="AW705" s="91"/>
      <c r="AX705" s="92"/>
    </row>
    <row r="706" spans="1:50" ht="94.5" customHeight="1">
      <c r="A706" s="549" t="s">
        <v>54</v>
      </c>
      <c r="B706" s="550"/>
      <c r="C706" s="265" t="s">
        <v>60</v>
      </c>
      <c r="D706" s="741"/>
      <c r="E706" s="741"/>
      <c r="F706" s="742"/>
      <c r="G706" s="756" t="s">
        <v>475</v>
      </c>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6"/>
      <c r="AD706" s="756"/>
      <c r="AE706" s="756"/>
      <c r="AF706" s="756"/>
      <c r="AG706" s="756"/>
      <c r="AH706" s="756"/>
      <c r="AI706" s="756"/>
      <c r="AJ706" s="756"/>
      <c r="AK706" s="756"/>
      <c r="AL706" s="756"/>
      <c r="AM706" s="756"/>
      <c r="AN706" s="756"/>
      <c r="AO706" s="756"/>
      <c r="AP706" s="756"/>
      <c r="AQ706" s="756"/>
      <c r="AR706" s="756"/>
      <c r="AS706" s="756"/>
      <c r="AT706" s="756"/>
      <c r="AU706" s="756"/>
      <c r="AV706" s="756"/>
      <c r="AW706" s="756"/>
      <c r="AX706" s="757"/>
    </row>
    <row r="707" spans="1:50" ht="66.75" customHeight="1" thickBot="1">
      <c r="A707" s="551"/>
      <c r="B707" s="552"/>
      <c r="C707" s="751" t="s">
        <v>64</v>
      </c>
      <c r="D707" s="752"/>
      <c r="E707" s="752"/>
      <c r="F707" s="753"/>
      <c r="G707" s="754" t="s">
        <v>476</v>
      </c>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4"/>
      <c r="AD707" s="754"/>
      <c r="AE707" s="754"/>
      <c r="AF707" s="754"/>
      <c r="AG707" s="754"/>
      <c r="AH707" s="754"/>
      <c r="AI707" s="754"/>
      <c r="AJ707" s="754"/>
      <c r="AK707" s="754"/>
      <c r="AL707" s="754"/>
      <c r="AM707" s="754"/>
      <c r="AN707" s="754"/>
      <c r="AO707" s="754"/>
      <c r="AP707" s="754"/>
      <c r="AQ707" s="754"/>
      <c r="AR707" s="754"/>
      <c r="AS707" s="754"/>
      <c r="AT707" s="754"/>
      <c r="AU707" s="754"/>
      <c r="AV707" s="754"/>
      <c r="AW707" s="754"/>
      <c r="AX707" s="755"/>
    </row>
    <row r="708" spans="1:50" ht="21" customHeight="1">
      <c r="A708" s="748" t="s">
        <v>38</v>
      </c>
      <c r="B708" s="749"/>
      <c r="C708" s="749"/>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49"/>
      <c r="AE708" s="749"/>
      <c r="AF708" s="749"/>
      <c r="AG708" s="749"/>
      <c r="AH708" s="749"/>
      <c r="AI708" s="749"/>
      <c r="AJ708" s="749"/>
      <c r="AK708" s="749"/>
      <c r="AL708" s="749"/>
      <c r="AM708" s="749"/>
      <c r="AN708" s="749"/>
      <c r="AO708" s="749"/>
      <c r="AP708" s="749"/>
      <c r="AQ708" s="749"/>
      <c r="AR708" s="749"/>
      <c r="AS708" s="749"/>
      <c r="AT708" s="749"/>
      <c r="AU708" s="749"/>
      <c r="AV708" s="749"/>
      <c r="AW708" s="749"/>
      <c r="AX708" s="750"/>
    </row>
    <row r="709" spans="1:50" ht="120" customHeight="1" thickBot="1">
      <c r="A709" s="726"/>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c r="A711" s="546"/>
      <c r="B711" s="547"/>
      <c r="C711" s="547"/>
      <c r="D711" s="547"/>
      <c r="E711" s="548"/>
      <c r="F711" s="592"/>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75" customHeight="1" thickBot="1">
      <c r="A713" s="706"/>
      <c r="B713" s="707"/>
      <c r="C713" s="707"/>
      <c r="D713" s="707"/>
      <c r="E713" s="708"/>
      <c r="F713" s="727"/>
      <c r="G713" s="728"/>
      <c r="H713" s="728"/>
      <c r="I713" s="728"/>
      <c r="J713" s="728"/>
      <c r="K713" s="728"/>
      <c r="L713" s="728"/>
      <c r="M713" s="728"/>
      <c r="N713" s="728"/>
      <c r="O713" s="728"/>
      <c r="P713" s="728"/>
      <c r="Q713" s="728"/>
      <c r="R713" s="728"/>
      <c r="S713" s="728"/>
      <c r="T713" s="728"/>
      <c r="U713" s="728"/>
      <c r="V713" s="728"/>
      <c r="W713" s="728"/>
      <c r="X713" s="728"/>
      <c r="Y713" s="728"/>
      <c r="Z713" s="728"/>
      <c r="AA713" s="728"/>
      <c r="AB713" s="728"/>
      <c r="AC713" s="728"/>
      <c r="AD713" s="728"/>
      <c r="AE713" s="728"/>
      <c r="AF713" s="728"/>
      <c r="AG713" s="728"/>
      <c r="AH713" s="728"/>
      <c r="AI713" s="728"/>
      <c r="AJ713" s="728"/>
      <c r="AK713" s="728"/>
      <c r="AL713" s="728"/>
      <c r="AM713" s="728"/>
      <c r="AN713" s="728"/>
      <c r="AO713" s="728"/>
      <c r="AP713" s="728"/>
      <c r="AQ713" s="728"/>
      <c r="AR713" s="728"/>
      <c r="AS713" s="728"/>
      <c r="AT713" s="728"/>
      <c r="AU713" s="728"/>
      <c r="AV713" s="728"/>
      <c r="AW713" s="728"/>
      <c r="AX713" s="729"/>
    </row>
    <row r="714" spans="1:50" ht="21" customHeight="1">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89.25" customHeight="1" thickBot="1">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5" customHeight="1">
      <c r="A716" s="735" t="s">
        <v>35</v>
      </c>
      <c r="B716" s="736"/>
      <c r="C716" s="736"/>
      <c r="D716" s="736"/>
      <c r="E716" s="736"/>
      <c r="F716" s="736"/>
      <c r="G716" s="736"/>
      <c r="H716" s="736"/>
      <c r="I716" s="736"/>
      <c r="J716" s="736"/>
      <c r="K716" s="736"/>
      <c r="L716" s="736"/>
      <c r="M716" s="736"/>
      <c r="N716" s="736"/>
      <c r="O716" s="736"/>
      <c r="P716" s="736"/>
      <c r="Q716" s="736"/>
      <c r="R716" s="736"/>
      <c r="S716" s="736"/>
      <c r="T716" s="736"/>
      <c r="U716" s="736"/>
      <c r="V716" s="736"/>
      <c r="W716" s="736"/>
      <c r="X716" s="736"/>
      <c r="Y716" s="736"/>
      <c r="Z716" s="736"/>
      <c r="AA716" s="736"/>
      <c r="AB716" s="736"/>
      <c r="AC716" s="736"/>
      <c r="AD716" s="736"/>
      <c r="AE716" s="736"/>
      <c r="AF716" s="736"/>
      <c r="AG716" s="736"/>
      <c r="AH716" s="736"/>
      <c r="AI716" s="736"/>
      <c r="AJ716" s="736"/>
      <c r="AK716" s="736"/>
      <c r="AL716" s="736"/>
      <c r="AM716" s="736"/>
      <c r="AN716" s="736"/>
      <c r="AO716" s="736"/>
      <c r="AP716" s="736"/>
      <c r="AQ716" s="736"/>
      <c r="AR716" s="736"/>
      <c r="AS716" s="736"/>
      <c r="AT716" s="736"/>
      <c r="AU716" s="736"/>
      <c r="AV716" s="736"/>
      <c r="AW716" s="736"/>
      <c r="AX716" s="737"/>
    </row>
    <row r="717" spans="1:50" ht="19.5" customHeight="1">
      <c r="A717" s="553" t="s">
        <v>388</v>
      </c>
      <c r="B717" s="286"/>
      <c r="C717" s="286"/>
      <c r="D717" s="286"/>
      <c r="E717" s="286"/>
      <c r="F717" s="286"/>
      <c r="G717" s="709" t="s">
        <v>477</v>
      </c>
      <c r="H717" s="710"/>
      <c r="I717" s="710"/>
      <c r="J717" s="710"/>
      <c r="K717" s="710"/>
      <c r="L717" s="710"/>
      <c r="M717" s="710"/>
      <c r="N717" s="710"/>
      <c r="O717" s="710"/>
      <c r="P717" s="710"/>
      <c r="Q717" s="286" t="s">
        <v>329</v>
      </c>
      <c r="R717" s="286"/>
      <c r="S717" s="286"/>
      <c r="T717" s="286"/>
      <c r="U717" s="286"/>
      <c r="V717" s="286"/>
      <c r="W717" s="709" t="s">
        <v>479</v>
      </c>
      <c r="X717" s="710"/>
      <c r="Y717" s="710"/>
      <c r="Z717" s="710"/>
      <c r="AA717" s="710"/>
      <c r="AB717" s="710"/>
      <c r="AC717" s="710"/>
      <c r="AD717" s="710"/>
      <c r="AE717" s="710"/>
      <c r="AF717" s="710"/>
      <c r="AG717" s="286" t="s">
        <v>330</v>
      </c>
      <c r="AH717" s="286"/>
      <c r="AI717" s="286"/>
      <c r="AJ717" s="286"/>
      <c r="AK717" s="286"/>
      <c r="AL717" s="286"/>
      <c r="AM717" s="709" t="s">
        <v>481</v>
      </c>
      <c r="AN717" s="710"/>
      <c r="AO717" s="710"/>
      <c r="AP717" s="710"/>
      <c r="AQ717" s="710"/>
      <c r="AR717" s="710"/>
      <c r="AS717" s="710"/>
      <c r="AT717" s="710"/>
      <c r="AU717" s="710"/>
      <c r="AV717" s="710"/>
      <c r="AW717" s="51"/>
      <c r="AX717" s="52"/>
    </row>
    <row r="718" spans="1:50" ht="19.5" customHeight="1" thickBot="1">
      <c r="A718" s="705" t="s">
        <v>331</v>
      </c>
      <c r="B718" s="648"/>
      <c r="C718" s="648"/>
      <c r="D718" s="648"/>
      <c r="E718" s="648"/>
      <c r="F718" s="648"/>
      <c r="G718" s="767" t="s">
        <v>478</v>
      </c>
      <c r="H718" s="768"/>
      <c r="I718" s="768"/>
      <c r="J718" s="768"/>
      <c r="K718" s="768"/>
      <c r="L718" s="768"/>
      <c r="M718" s="768"/>
      <c r="N718" s="768"/>
      <c r="O718" s="768"/>
      <c r="P718" s="768"/>
      <c r="Q718" s="648" t="s">
        <v>332</v>
      </c>
      <c r="R718" s="648"/>
      <c r="S718" s="648"/>
      <c r="T718" s="648"/>
      <c r="U718" s="648"/>
      <c r="V718" s="648"/>
      <c r="W718" s="646" t="s">
        <v>480</v>
      </c>
      <c r="X718" s="647"/>
      <c r="Y718" s="647"/>
      <c r="Z718" s="647"/>
      <c r="AA718" s="647"/>
      <c r="AB718" s="647"/>
      <c r="AC718" s="647"/>
      <c r="AD718" s="647"/>
      <c r="AE718" s="647"/>
      <c r="AF718" s="647"/>
      <c r="AG718" s="648" t="s">
        <v>333</v>
      </c>
      <c r="AH718" s="648"/>
      <c r="AI718" s="648"/>
      <c r="AJ718" s="648"/>
      <c r="AK718" s="648"/>
      <c r="AL718" s="648"/>
      <c r="AM718" s="743" t="s">
        <v>482</v>
      </c>
      <c r="AN718" s="744"/>
      <c r="AO718" s="744"/>
      <c r="AP718" s="744"/>
      <c r="AQ718" s="744"/>
      <c r="AR718" s="744"/>
      <c r="AS718" s="744"/>
      <c r="AT718" s="744"/>
      <c r="AU718" s="744"/>
      <c r="AV718" s="744"/>
      <c r="AW718" s="53"/>
      <c r="AX718" s="54"/>
    </row>
    <row r="719" spans="1:50" ht="23.25" customHeight="1">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thickBo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1" t="s">
        <v>32</v>
      </c>
      <c r="B758" s="722"/>
      <c r="C758" s="722"/>
      <c r="D758" s="722"/>
      <c r="E758" s="722"/>
      <c r="F758" s="723"/>
      <c r="G758" s="378" t="s">
        <v>492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493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4"/>
      <c r="C759" s="724"/>
      <c r="D759" s="724"/>
      <c r="E759" s="724"/>
      <c r="F759" s="725"/>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24"/>
      <c r="C760" s="724"/>
      <c r="D760" s="724"/>
      <c r="E760" s="724"/>
      <c r="F760" s="725"/>
      <c r="G760" s="276" t="s">
        <v>488</v>
      </c>
      <c r="H760" s="277"/>
      <c r="I760" s="277"/>
      <c r="J760" s="277"/>
      <c r="K760" s="278"/>
      <c r="L760" s="279" t="s">
        <v>489</v>
      </c>
      <c r="M760" s="280"/>
      <c r="N760" s="280"/>
      <c r="O760" s="280"/>
      <c r="P760" s="280"/>
      <c r="Q760" s="280"/>
      <c r="R760" s="280"/>
      <c r="S760" s="280"/>
      <c r="T760" s="280"/>
      <c r="U760" s="280"/>
      <c r="V760" s="280"/>
      <c r="W760" s="280"/>
      <c r="X760" s="281"/>
      <c r="Y760" s="441">
        <v>0.988</v>
      </c>
      <c r="Z760" s="442"/>
      <c r="AA760" s="442"/>
      <c r="AB760" s="525"/>
      <c r="AC760" s="276" t="s">
        <v>494</v>
      </c>
      <c r="AD760" s="277"/>
      <c r="AE760" s="277"/>
      <c r="AF760" s="277"/>
      <c r="AG760" s="278"/>
      <c r="AH760" s="279" t="s">
        <v>491</v>
      </c>
      <c r="AI760" s="280"/>
      <c r="AJ760" s="280"/>
      <c r="AK760" s="280"/>
      <c r="AL760" s="280"/>
      <c r="AM760" s="280"/>
      <c r="AN760" s="280"/>
      <c r="AO760" s="280"/>
      <c r="AP760" s="280"/>
      <c r="AQ760" s="280"/>
      <c r="AR760" s="280"/>
      <c r="AS760" s="280"/>
      <c r="AT760" s="281"/>
      <c r="AU760" s="441">
        <v>710.1</v>
      </c>
      <c r="AV760" s="442"/>
      <c r="AW760" s="442"/>
      <c r="AX760" s="443"/>
    </row>
    <row r="761" spans="1:50" ht="24.75" customHeight="1">
      <c r="A761" s="554"/>
      <c r="B761" s="724"/>
      <c r="C761" s="724"/>
      <c r="D761" s="724"/>
      <c r="E761" s="724"/>
      <c r="F761" s="725"/>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24"/>
      <c r="C762" s="724"/>
      <c r="D762" s="724"/>
      <c r="E762" s="724"/>
      <c r="F762" s="725"/>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24"/>
      <c r="C763" s="724"/>
      <c r="D763" s="724"/>
      <c r="E763" s="724"/>
      <c r="F763" s="725"/>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24"/>
      <c r="C764" s="724"/>
      <c r="D764" s="724"/>
      <c r="E764" s="724"/>
      <c r="F764" s="725"/>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24"/>
      <c r="C765" s="724"/>
      <c r="D765" s="724"/>
      <c r="E765" s="724"/>
      <c r="F765" s="725"/>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24"/>
      <c r="C766" s="724"/>
      <c r="D766" s="724"/>
      <c r="E766" s="724"/>
      <c r="F766" s="725"/>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24"/>
      <c r="C767" s="724"/>
      <c r="D767" s="724"/>
      <c r="E767" s="724"/>
      <c r="F767" s="725"/>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24"/>
      <c r="C768" s="724"/>
      <c r="D768" s="724"/>
      <c r="E768" s="724"/>
      <c r="F768" s="725"/>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24"/>
      <c r="C769" s="724"/>
      <c r="D769" s="724"/>
      <c r="E769" s="724"/>
      <c r="F769" s="725"/>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24"/>
      <c r="C770" s="724"/>
      <c r="D770" s="724"/>
      <c r="E770" s="724"/>
      <c r="F770" s="725"/>
      <c r="G770" s="362" t="s">
        <v>22</v>
      </c>
      <c r="H770" s="363"/>
      <c r="I770" s="363"/>
      <c r="J770" s="363"/>
      <c r="K770" s="363"/>
      <c r="L770" s="364"/>
      <c r="M770" s="365"/>
      <c r="N770" s="365"/>
      <c r="O770" s="365"/>
      <c r="P770" s="365"/>
      <c r="Q770" s="365"/>
      <c r="R770" s="365"/>
      <c r="S770" s="365"/>
      <c r="T770" s="365"/>
      <c r="U770" s="365"/>
      <c r="V770" s="365"/>
      <c r="W770" s="365"/>
      <c r="X770" s="366"/>
      <c r="Y770" s="367">
        <f>SUM(Y760:AB769)</f>
        <v>0.988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710.1</v>
      </c>
      <c r="AV770" s="368"/>
      <c r="AW770" s="368"/>
      <c r="AX770" s="370"/>
    </row>
    <row r="771" spans="1:50" ht="30" customHeight="1">
      <c r="A771" s="554"/>
      <c r="B771" s="724"/>
      <c r="C771" s="724"/>
      <c r="D771" s="724"/>
      <c r="E771" s="724"/>
      <c r="F771" s="725"/>
      <c r="G771" s="378" t="s">
        <v>495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24"/>
      <c r="C772" s="724"/>
      <c r="D772" s="724"/>
      <c r="E772" s="724"/>
      <c r="F772" s="725"/>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24"/>
      <c r="C773" s="724"/>
      <c r="D773" s="724"/>
      <c r="E773" s="724"/>
      <c r="F773" s="725"/>
      <c r="G773" s="276" t="s">
        <v>494</v>
      </c>
      <c r="H773" s="277"/>
      <c r="I773" s="277"/>
      <c r="J773" s="277"/>
      <c r="K773" s="278"/>
      <c r="L773" s="279" t="s">
        <v>496</v>
      </c>
      <c r="M773" s="280"/>
      <c r="N773" s="280"/>
      <c r="O773" s="280"/>
      <c r="P773" s="280"/>
      <c r="Q773" s="280"/>
      <c r="R773" s="280"/>
      <c r="S773" s="280"/>
      <c r="T773" s="280"/>
      <c r="U773" s="280"/>
      <c r="V773" s="280"/>
      <c r="W773" s="280"/>
      <c r="X773" s="281"/>
      <c r="Y773" s="441">
        <v>0.274</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c r="A774" s="554"/>
      <c r="B774" s="724"/>
      <c r="C774" s="724"/>
      <c r="D774" s="724"/>
      <c r="E774" s="724"/>
      <c r="F774" s="725"/>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4"/>
      <c r="B775" s="724"/>
      <c r="C775" s="724"/>
      <c r="D775" s="724"/>
      <c r="E775" s="724"/>
      <c r="F775" s="725"/>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4"/>
      <c r="B776" s="724"/>
      <c r="C776" s="724"/>
      <c r="D776" s="724"/>
      <c r="E776" s="724"/>
      <c r="F776" s="725"/>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4"/>
      <c r="B777" s="724"/>
      <c r="C777" s="724"/>
      <c r="D777" s="724"/>
      <c r="E777" s="724"/>
      <c r="F777" s="725"/>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4"/>
      <c r="B778" s="724"/>
      <c r="C778" s="724"/>
      <c r="D778" s="724"/>
      <c r="E778" s="724"/>
      <c r="F778" s="725"/>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4"/>
      <c r="B779" s="724"/>
      <c r="C779" s="724"/>
      <c r="D779" s="724"/>
      <c r="E779" s="724"/>
      <c r="F779" s="725"/>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4"/>
      <c r="B780" s="724"/>
      <c r="C780" s="724"/>
      <c r="D780" s="724"/>
      <c r="E780" s="724"/>
      <c r="F780" s="725"/>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4"/>
      <c r="B781" s="724"/>
      <c r="C781" s="724"/>
      <c r="D781" s="724"/>
      <c r="E781" s="724"/>
      <c r="F781" s="725"/>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4"/>
      <c r="B782" s="724"/>
      <c r="C782" s="724"/>
      <c r="D782" s="724"/>
      <c r="E782" s="724"/>
      <c r="F782" s="725"/>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24"/>
      <c r="C783" s="724"/>
      <c r="D783" s="724"/>
      <c r="E783" s="724"/>
      <c r="F783" s="725"/>
      <c r="G783" s="362" t="s">
        <v>22</v>
      </c>
      <c r="H783" s="363"/>
      <c r="I783" s="363"/>
      <c r="J783" s="363"/>
      <c r="K783" s="363"/>
      <c r="L783" s="364"/>
      <c r="M783" s="365"/>
      <c r="N783" s="365"/>
      <c r="O783" s="365"/>
      <c r="P783" s="365"/>
      <c r="Q783" s="365"/>
      <c r="R783" s="365"/>
      <c r="S783" s="365"/>
      <c r="T783" s="365"/>
      <c r="U783" s="365"/>
      <c r="V783" s="365"/>
      <c r="W783" s="365"/>
      <c r="X783" s="366"/>
      <c r="Y783" s="367">
        <f>SUM(Y773:AB782)</f>
        <v>0.274</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24"/>
      <c r="C784" s="724"/>
      <c r="D784" s="724"/>
      <c r="E784" s="724"/>
      <c r="F784" s="725"/>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4"/>
      <c r="C785" s="724"/>
      <c r="D785" s="724"/>
      <c r="E785" s="724"/>
      <c r="F785" s="725"/>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4"/>
      <c r="C786" s="724"/>
      <c r="D786" s="724"/>
      <c r="E786" s="724"/>
      <c r="F786" s="725"/>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4"/>
      <c r="C787" s="724"/>
      <c r="D787" s="724"/>
      <c r="E787" s="724"/>
      <c r="F787" s="725"/>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4"/>
      <c r="C788" s="724"/>
      <c r="D788" s="724"/>
      <c r="E788" s="724"/>
      <c r="F788" s="725"/>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4"/>
      <c r="C789" s="724"/>
      <c r="D789" s="724"/>
      <c r="E789" s="724"/>
      <c r="F789" s="725"/>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4"/>
      <c r="C790" s="724"/>
      <c r="D790" s="724"/>
      <c r="E790" s="724"/>
      <c r="F790" s="725"/>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4"/>
      <c r="C791" s="724"/>
      <c r="D791" s="724"/>
      <c r="E791" s="724"/>
      <c r="F791" s="725"/>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4"/>
      <c r="C792" s="724"/>
      <c r="D792" s="724"/>
      <c r="E792" s="724"/>
      <c r="F792" s="725"/>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4"/>
      <c r="C793" s="724"/>
      <c r="D793" s="724"/>
      <c r="E793" s="724"/>
      <c r="F793" s="725"/>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4"/>
      <c r="C794" s="724"/>
      <c r="D794" s="724"/>
      <c r="E794" s="724"/>
      <c r="F794" s="725"/>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4"/>
      <c r="C795" s="724"/>
      <c r="D795" s="724"/>
      <c r="E795" s="724"/>
      <c r="F795" s="725"/>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4"/>
      <c r="C796" s="724"/>
      <c r="D796" s="724"/>
      <c r="E796" s="724"/>
      <c r="F796" s="725"/>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4"/>
      <c r="C797" s="724"/>
      <c r="D797" s="724"/>
      <c r="E797" s="724"/>
      <c r="F797" s="725"/>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4"/>
      <c r="C798" s="724"/>
      <c r="D798" s="724"/>
      <c r="E798" s="724"/>
      <c r="F798" s="725"/>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4"/>
      <c r="C799" s="724"/>
      <c r="D799" s="724"/>
      <c r="E799" s="724"/>
      <c r="F799" s="725"/>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4"/>
      <c r="C800" s="724"/>
      <c r="D800" s="724"/>
      <c r="E800" s="724"/>
      <c r="F800" s="725"/>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4"/>
      <c r="C801" s="724"/>
      <c r="D801" s="724"/>
      <c r="E801" s="724"/>
      <c r="F801" s="725"/>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4"/>
      <c r="C802" s="724"/>
      <c r="D802" s="724"/>
      <c r="E802" s="724"/>
      <c r="F802" s="725"/>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4"/>
      <c r="C803" s="724"/>
      <c r="D803" s="724"/>
      <c r="E803" s="724"/>
      <c r="F803" s="725"/>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4"/>
      <c r="C804" s="724"/>
      <c r="D804" s="724"/>
      <c r="E804" s="724"/>
      <c r="F804" s="725"/>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4"/>
      <c r="C805" s="724"/>
      <c r="D805" s="724"/>
      <c r="E805" s="724"/>
      <c r="F805" s="725"/>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4"/>
      <c r="C806" s="724"/>
      <c r="D806" s="724"/>
      <c r="E806" s="724"/>
      <c r="F806" s="725"/>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4"/>
      <c r="C807" s="724"/>
      <c r="D807" s="724"/>
      <c r="E807" s="724"/>
      <c r="F807" s="725"/>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4"/>
      <c r="C808" s="724"/>
      <c r="D808" s="724"/>
      <c r="E808" s="724"/>
      <c r="F808" s="725"/>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4"/>
      <c r="C809" s="724"/>
      <c r="D809" s="724"/>
      <c r="E809" s="724"/>
      <c r="F809" s="725"/>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45" customHeight="1">
      <c r="A816" s="360">
        <v>1</v>
      </c>
      <c r="B816" s="360">
        <v>1</v>
      </c>
      <c r="C816" s="374" t="s">
        <v>497</v>
      </c>
      <c r="D816" s="371"/>
      <c r="E816" s="371"/>
      <c r="F816" s="371"/>
      <c r="G816" s="371"/>
      <c r="H816" s="371"/>
      <c r="I816" s="371"/>
      <c r="J816" s="153">
        <v>1000020470007</v>
      </c>
      <c r="K816" s="154"/>
      <c r="L816" s="154"/>
      <c r="M816" s="154"/>
      <c r="N816" s="154"/>
      <c r="O816" s="154"/>
      <c r="P816" s="142" t="s">
        <v>498</v>
      </c>
      <c r="Q816" s="143"/>
      <c r="R816" s="143"/>
      <c r="S816" s="143"/>
      <c r="T816" s="143"/>
      <c r="U816" s="143"/>
      <c r="V816" s="143"/>
      <c r="W816" s="143"/>
      <c r="X816" s="143"/>
      <c r="Y816" s="144">
        <v>0.988</v>
      </c>
      <c r="Z816" s="145"/>
      <c r="AA816" s="145"/>
      <c r="AB816" s="146"/>
      <c r="AC816" s="259" t="s">
        <v>499</v>
      </c>
      <c r="AD816" s="259"/>
      <c r="AE816" s="259"/>
      <c r="AF816" s="259"/>
      <c r="AG816" s="259"/>
      <c r="AH816" s="260" t="s">
        <v>500</v>
      </c>
      <c r="AI816" s="261"/>
      <c r="AJ816" s="261"/>
      <c r="AK816" s="261"/>
      <c r="AL816" s="262" t="s">
        <v>500</v>
      </c>
      <c r="AM816" s="263"/>
      <c r="AN816" s="263"/>
      <c r="AO816" s="264"/>
      <c r="AP816" s="253" t="s">
        <v>500</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4.5" customHeight="1">
      <c r="A849" s="360">
        <v>1</v>
      </c>
      <c r="B849" s="360">
        <v>1</v>
      </c>
      <c r="C849" s="374" t="s">
        <v>490</v>
      </c>
      <c r="D849" s="371"/>
      <c r="E849" s="371"/>
      <c r="F849" s="371"/>
      <c r="G849" s="371"/>
      <c r="H849" s="371"/>
      <c r="I849" s="371"/>
      <c r="J849" s="153">
        <v>4000020472140</v>
      </c>
      <c r="K849" s="154"/>
      <c r="L849" s="154"/>
      <c r="M849" s="154"/>
      <c r="N849" s="154"/>
      <c r="O849" s="154"/>
      <c r="P849" s="142" t="s">
        <v>491</v>
      </c>
      <c r="Q849" s="143"/>
      <c r="R849" s="143"/>
      <c r="S849" s="143"/>
      <c r="T849" s="143"/>
      <c r="U849" s="143"/>
      <c r="V849" s="143"/>
      <c r="W849" s="143"/>
      <c r="X849" s="143"/>
      <c r="Y849" s="144">
        <v>710.1</v>
      </c>
      <c r="Z849" s="145"/>
      <c r="AA849" s="145"/>
      <c r="AB849" s="146"/>
      <c r="AC849" s="259" t="s">
        <v>499</v>
      </c>
      <c r="AD849" s="259"/>
      <c r="AE849" s="259"/>
      <c r="AF849" s="259"/>
      <c r="AG849" s="259"/>
      <c r="AH849" s="260" t="s">
        <v>500</v>
      </c>
      <c r="AI849" s="261"/>
      <c r="AJ849" s="261"/>
      <c r="AK849" s="261"/>
      <c r="AL849" s="262" t="s">
        <v>500</v>
      </c>
      <c r="AM849" s="263"/>
      <c r="AN849" s="263"/>
      <c r="AO849" s="264"/>
      <c r="AP849" s="253" t="s">
        <v>500</v>
      </c>
      <c r="AQ849" s="253"/>
      <c r="AR849" s="253"/>
      <c r="AS849" s="253"/>
      <c r="AT849" s="253"/>
      <c r="AU849" s="253"/>
      <c r="AV849" s="253"/>
      <c r="AW849" s="253"/>
      <c r="AX849" s="253"/>
    </row>
    <row r="850" spans="1:50" ht="34.5" customHeight="1">
      <c r="A850" s="360">
        <v>2</v>
      </c>
      <c r="B850" s="360">
        <v>1</v>
      </c>
      <c r="C850" s="374" t="s">
        <v>526</v>
      </c>
      <c r="D850" s="371"/>
      <c r="E850" s="371"/>
      <c r="F850" s="371"/>
      <c r="G850" s="371"/>
      <c r="H850" s="371"/>
      <c r="I850" s="371"/>
      <c r="J850" s="153">
        <v>2000020478296</v>
      </c>
      <c r="K850" s="154"/>
      <c r="L850" s="154"/>
      <c r="M850" s="154"/>
      <c r="N850" s="154"/>
      <c r="O850" s="154"/>
      <c r="P850" s="142" t="s">
        <v>491</v>
      </c>
      <c r="Q850" s="143"/>
      <c r="R850" s="143"/>
      <c r="S850" s="143"/>
      <c r="T850" s="143"/>
      <c r="U850" s="143"/>
      <c r="V850" s="143"/>
      <c r="W850" s="143"/>
      <c r="X850" s="143"/>
      <c r="Y850" s="144">
        <v>477.225</v>
      </c>
      <c r="Z850" s="145"/>
      <c r="AA850" s="145"/>
      <c r="AB850" s="146"/>
      <c r="AC850" s="259" t="s">
        <v>499</v>
      </c>
      <c r="AD850" s="259"/>
      <c r="AE850" s="259"/>
      <c r="AF850" s="259"/>
      <c r="AG850" s="259"/>
      <c r="AH850" s="260" t="s">
        <v>500</v>
      </c>
      <c r="AI850" s="261"/>
      <c r="AJ850" s="261"/>
      <c r="AK850" s="261"/>
      <c r="AL850" s="262" t="s">
        <v>500</v>
      </c>
      <c r="AM850" s="263"/>
      <c r="AN850" s="263"/>
      <c r="AO850" s="264"/>
      <c r="AP850" s="253" t="s">
        <v>500</v>
      </c>
      <c r="AQ850" s="253"/>
      <c r="AR850" s="253"/>
      <c r="AS850" s="253"/>
      <c r="AT850" s="253"/>
      <c r="AU850" s="253"/>
      <c r="AV850" s="253"/>
      <c r="AW850" s="253"/>
      <c r="AX850" s="253"/>
    </row>
    <row r="851" spans="1:50" ht="34.5" customHeight="1">
      <c r="A851" s="360">
        <v>3</v>
      </c>
      <c r="B851" s="360">
        <v>1</v>
      </c>
      <c r="C851" s="374" t="s">
        <v>502</v>
      </c>
      <c r="D851" s="371"/>
      <c r="E851" s="371"/>
      <c r="F851" s="371"/>
      <c r="G851" s="371"/>
      <c r="H851" s="371"/>
      <c r="I851" s="371"/>
      <c r="J851" s="153">
        <v>1000020472077</v>
      </c>
      <c r="K851" s="154"/>
      <c r="L851" s="154"/>
      <c r="M851" s="154"/>
      <c r="N851" s="154"/>
      <c r="O851" s="154"/>
      <c r="P851" s="142" t="s">
        <v>501</v>
      </c>
      <c r="Q851" s="143"/>
      <c r="R851" s="143"/>
      <c r="S851" s="143"/>
      <c r="T851" s="143"/>
      <c r="U851" s="143"/>
      <c r="V851" s="143"/>
      <c r="W851" s="143"/>
      <c r="X851" s="143"/>
      <c r="Y851" s="144">
        <v>113.4</v>
      </c>
      <c r="Z851" s="145"/>
      <c r="AA851" s="145"/>
      <c r="AB851" s="146"/>
      <c r="AC851" s="259" t="s">
        <v>499</v>
      </c>
      <c r="AD851" s="259"/>
      <c r="AE851" s="259"/>
      <c r="AF851" s="259"/>
      <c r="AG851" s="259"/>
      <c r="AH851" s="260" t="s">
        <v>500</v>
      </c>
      <c r="AI851" s="261"/>
      <c r="AJ851" s="261"/>
      <c r="AK851" s="261"/>
      <c r="AL851" s="262" t="s">
        <v>500</v>
      </c>
      <c r="AM851" s="263"/>
      <c r="AN851" s="263"/>
      <c r="AO851" s="264"/>
      <c r="AP851" s="253" t="s">
        <v>500</v>
      </c>
      <c r="AQ851" s="253"/>
      <c r="AR851" s="253"/>
      <c r="AS851" s="253"/>
      <c r="AT851" s="253"/>
      <c r="AU851" s="253"/>
      <c r="AV851" s="253"/>
      <c r="AW851" s="253"/>
      <c r="AX851" s="253"/>
    </row>
    <row r="852" spans="1:50" ht="34.5" customHeight="1">
      <c r="A852" s="360">
        <v>4</v>
      </c>
      <c r="B852" s="360">
        <v>1</v>
      </c>
      <c r="C852" s="374" t="s">
        <v>527</v>
      </c>
      <c r="D852" s="371"/>
      <c r="E852" s="371"/>
      <c r="F852" s="371"/>
      <c r="G852" s="371"/>
      <c r="H852" s="371"/>
      <c r="I852" s="371"/>
      <c r="J852" s="153">
        <v>8000020478407</v>
      </c>
      <c r="K852" s="154"/>
      <c r="L852" s="154"/>
      <c r="M852" s="154"/>
      <c r="N852" s="154"/>
      <c r="O852" s="154"/>
      <c r="P852" s="142" t="s">
        <v>501</v>
      </c>
      <c r="Q852" s="143"/>
      <c r="R852" s="143"/>
      <c r="S852" s="143"/>
      <c r="T852" s="143"/>
      <c r="U852" s="143"/>
      <c r="V852" s="143"/>
      <c r="W852" s="143"/>
      <c r="X852" s="143"/>
      <c r="Y852" s="144">
        <v>113.184</v>
      </c>
      <c r="Z852" s="145"/>
      <c r="AA852" s="145"/>
      <c r="AB852" s="146"/>
      <c r="AC852" s="259" t="s">
        <v>499</v>
      </c>
      <c r="AD852" s="259"/>
      <c r="AE852" s="259"/>
      <c r="AF852" s="259"/>
      <c r="AG852" s="259"/>
      <c r="AH852" s="260" t="s">
        <v>500</v>
      </c>
      <c r="AI852" s="261"/>
      <c r="AJ852" s="261"/>
      <c r="AK852" s="261"/>
      <c r="AL852" s="262" t="s">
        <v>500</v>
      </c>
      <c r="AM852" s="263"/>
      <c r="AN852" s="263"/>
      <c r="AO852" s="264"/>
      <c r="AP852" s="253" t="s">
        <v>500</v>
      </c>
      <c r="AQ852" s="253"/>
      <c r="AR852" s="253"/>
      <c r="AS852" s="253"/>
      <c r="AT852" s="253"/>
      <c r="AU852" s="253"/>
      <c r="AV852" s="253"/>
      <c r="AW852" s="253"/>
      <c r="AX852" s="253"/>
    </row>
    <row r="853" spans="1:50" ht="34.5" customHeight="1">
      <c r="A853" s="360">
        <v>5</v>
      </c>
      <c r="B853" s="360">
        <v>1</v>
      </c>
      <c r="C853" s="374" t="s">
        <v>528</v>
      </c>
      <c r="D853" s="371"/>
      <c r="E853" s="371"/>
      <c r="F853" s="371"/>
      <c r="G853" s="371"/>
      <c r="H853" s="371"/>
      <c r="I853" s="371"/>
      <c r="J853" s="153">
        <v>9000020473588</v>
      </c>
      <c r="K853" s="154"/>
      <c r="L853" s="154"/>
      <c r="M853" s="154"/>
      <c r="N853" s="154"/>
      <c r="O853" s="154"/>
      <c r="P853" s="142" t="s">
        <v>522</v>
      </c>
      <c r="Q853" s="143"/>
      <c r="R853" s="143"/>
      <c r="S853" s="143"/>
      <c r="T853" s="143"/>
      <c r="U853" s="143"/>
      <c r="V853" s="143"/>
      <c r="W853" s="143"/>
      <c r="X853" s="143"/>
      <c r="Y853" s="144">
        <v>55.728</v>
      </c>
      <c r="Z853" s="145"/>
      <c r="AA853" s="145"/>
      <c r="AB853" s="146"/>
      <c r="AC853" s="259" t="s">
        <v>499</v>
      </c>
      <c r="AD853" s="259"/>
      <c r="AE853" s="259"/>
      <c r="AF853" s="259"/>
      <c r="AG853" s="259"/>
      <c r="AH853" s="260" t="s">
        <v>500</v>
      </c>
      <c r="AI853" s="261"/>
      <c r="AJ853" s="261"/>
      <c r="AK853" s="261"/>
      <c r="AL853" s="262" t="s">
        <v>500</v>
      </c>
      <c r="AM853" s="263"/>
      <c r="AN853" s="263"/>
      <c r="AO853" s="264"/>
      <c r="AP853" s="253" t="s">
        <v>500</v>
      </c>
      <c r="AQ853" s="253"/>
      <c r="AR853" s="253"/>
      <c r="AS853" s="253"/>
      <c r="AT853" s="253"/>
      <c r="AU853" s="253"/>
      <c r="AV853" s="253"/>
      <c r="AW853" s="253"/>
      <c r="AX853" s="253"/>
    </row>
    <row r="854" spans="1:50" ht="30" customHeight="1">
      <c r="A854" s="360">
        <v>6</v>
      </c>
      <c r="B854" s="360">
        <v>1</v>
      </c>
      <c r="C854" s="374" t="s">
        <v>521</v>
      </c>
      <c r="D854" s="371"/>
      <c r="E854" s="371"/>
      <c r="F854" s="371"/>
      <c r="G854" s="371"/>
      <c r="H854" s="371"/>
      <c r="I854" s="371"/>
      <c r="J854" s="153">
        <v>4000020472140</v>
      </c>
      <c r="K854" s="154"/>
      <c r="L854" s="154"/>
      <c r="M854" s="154"/>
      <c r="N854" s="154"/>
      <c r="O854" s="154"/>
      <c r="P854" s="142" t="s">
        <v>503</v>
      </c>
      <c r="Q854" s="143"/>
      <c r="R854" s="143"/>
      <c r="S854" s="143"/>
      <c r="T854" s="143"/>
      <c r="U854" s="143"/>
      <c r="V854" s="143"/>
      <c r="W854" s="143"/>
      <c r="X854" s="143"/>
      <c r="Y854" s="144">
        <v>15.822</v>
      </c>
      <c r="Z854" s="145"/>
      <c r="AA854" s="145"/>
      <c r="AB854" s="146"/>
      <c r="AC854" s="259" t="s">
        <v>499</v>
      </c>
      <c r="AD854" s="259"/>
      <c r="AE854" s="259"/>
      <c r="AF854" s="259"/>
      <c r="AG854" s="259"/>
      <c r="AH854" s="260" t="s">
        <v>500</v>
      </c>
      <c r="AI854" s="261"/>
      <c r="AJ854" s="261"/>
      <c r="AK854" s="261"/>
      <c r="AL854" s="262" t="s">
        <v>500</v>
      </c>
      <c r="AM854" s="263"/>
      <c r="AN854" s="263"/>
      <c r="AO854" s="264"/>
      <c r="AP854" s="253" t="s">
        <v>500</v>
      </c>
      <c r="AQ854" s="253"/>
      <c r="AR854" s="253"/>
      <c r="AS854" s="253"/>
      <c r="AT854" s="253"/>
      <c r="AU854" s="253"/>
      <c r="AV854" s="253"/>
      <c r="AW854" s="253"/>
      <c r="AX854" s="253"/>
    </row>
    <row r="855" spans="1:50" ht="30" customHeight="1">
      <c r="A855" s="360">
        <v>7</v>
      </c>
      <c r="B855" s="360">
        <v>1</v>
      </c>
      <c r="C855" s="374" t="s">
        <v>504</v>
      </c>
      <c r="D855" s="371"/>
      <c r="E855" s="371"/>
      <c r="F855" s="371"/>
      <c r="G855" s="371"/>
      <c r="H855" s="371"/>
      <c r="I855" s="371"/>
      <c r="J855" s="153">
        <v>3000020472158</v>
      </c>
      <c r="K855" s="154"/>
      <c r="L855" s="154"/>
      <c r="M855" s="154"/>
      <c r="N855" s="154"/>
      <c r="O855" s="154"/>
      <c r="P855" s="142" t="s">
        <v>505</v>
      </c>
      <c r="Q855" s="143"/>
      <c r="R855" s="143"/>
      <c r="S855" s="143"/>
      <c r="T855" s="143"/>
      <c r="U855" s="143"/>
      <c r="V855" s="143"/>
      <c r="W855" s="143"/>
      <c r="X855" s="143"/>
      <c r="Y855" s="144">
        <v>3.452</v>
      </c>
      <c r="Z855" s="145"/>
      <c r="AA855" s="145"/>
      <c r="AB855" s="146"/>
      <c r="AC855" s="259" t="s">
        <v>499</v>
      </c>
      <c r="AD855" s="259"/>
      <c r="AE855" s="259"/>
      <c r="AF855" s="259"/>
      <c r="AG855" s="259"/>
      <c r="AH855" s="260" t="s">
        <v>500</v>
      </c>
      <c r="AI855" s="261"/>
      <c r="AJ855" s="261"/>
      <c r="AK855" s="261"/>
      <c r="AL855" s="262" t="s">
        <v>500</v>
      </c>
      <c r="AM855" s="263"/>
      <c r="AN855" s="263"/>
      <c r="AO855" s="264"/>
      <c r="AP855" s="253" t="s">
        <v>500</v>
      </c>
      <c r="AQ855" s="253"/>
      <c r="AR855" s="253"/>
      <c r="AS855" s="253"/>
      <c r="AT855" s="253"/>
      <c r="AU855" s="253"/>
      <c r="AV855" s="253"/>
      <c r="AW855" s="253"/>
      <c r="AX855" s="253"/>
    </row>
    <row r="856" spans="1:50" ht="45" customHeight="1">
      <c r="A856" s="360">
        <v>8</v>
      </c>
      <c r="B856" s="360">
        <v>1</v>
      </c>
      <c r="C856" s="374" t="s">
        <v>529</v>
      </c>
      <c r="D856" s="371"/>
      <c r="E856" s="371"/>
      <c r="F856" s="371"/>
      <c r="G856" s="371"/>
      <c r="H856" s="371"/>
      <c r="I856" s="371"/>
      <c r="J856" s="153">
        <v>4000020478393</v>
      </c>
      <c r="K856" s="154"/>
      <c r="L856" s="154"/>
      <c r="M856" s="154"/>
      <c r="N856" s="154"/>
      <c r="O856" s="154"/>
      <c r="P856" s="142" t="s">
        <v>506</v>
      </c>
      <c r="Q856" s="143"/>
      <c r="R856" s="143"/>
      <c r="S856" s="143"/>
      <c r="T856" s="143"/>
      <c r="U856" s="143"/>
      <c r="V856" s="143"/>
      <c r="W856" s="143"/>
      <c r="X856" s="143"/>
      <c r="Y856" s="144">
        <v>1.479</v>
      </c>
      <c r="Z856" s="145"/>
      <c r="AA856" s="145"/>
      <c r="AB856" s="146"/>
      <c r="AC856" s="259" t="s">
        <v>499</v>
      </c>
      <c r="AD856" s="259"/>
      <c r="AE856" s="259"/>
      <c r="AF856" s="259"/>
      <c r="AG856" s="259"/>
      <c r="AH856" s="260" t="s">
        <v>500</v>
      </c>
      <c r="AI856" s="261"/>
      <c r="AJ856" s="261"/>
      <c r="AK856" s="261"/>
      <c r="AL856" s="262" t="s">
        <v>500</v>
      </c>
      <c r="AM856" s="263"/>
      <c r="AN856" s="263"/>
      <c r="AO856" s="264"/>
      <c r="AP856" s="253" t="s">
        <v>500</v>
      </c>
      <c r="AQ856" s="253"/>
      <c r="AR856" s="253"/>
      <c r="AS856" s="253"/>
      <c r="AT856" s="253"/>
      <c r="AU856" s="253"/>
      <c r="AV856" s="253"/>
      <c r="AW856" s="253"/>
      <c r="AX856" s="253"/>
    </row>
    <row r="857" spans="1:50" ht="30" customHeight="1">
      <c r="A857" s="360">
        <v>9</v>
      </c>
      <c r="B857" s="360">
        <v>1</v>
      </c>
      <c r="C857" s="374" t="s">
        <v>507</v>
      </c>
      <c r="D857" s="371"/>
      <c r="E857" s="371"/>
      <c r="F857" s="371"/>
      <c r="G857" s="371"/>
      <c r="H857" s="371"/>
      <c r="I857" s="371"/>
      <c r="J857" s="153">
        <v>5000020473286</v>
      </c>
      <c r="K857" s="154"/>
      <c r="L857" s="154"/>
      <c r="M857" s="154"/>
      <c r="N857" s="154"/>
      <c r="O857" s="154"/>
      <c r="P857" s="142" t="s">
        <v>505</v>
      </c>
      <c r="Q857" s="143"/>
      <c r="R857" s="143"/>
      <c r="S857" s="143"/>
      <c r="T857" s="143"/>
      <c r="U857" s="143"/>
      <c r="V857" s="143"/>
      <c r="W857" s="143"/>
      <c r="X857" s="143"/>
      <c r="Y857" s="144">
        <v>1.378</v>
      </c>
      <c r="Z857" s="145"/>
      <c r="AA857" s="145"/>
      <c r="AB857" s="146"/>
      <c r="AC857" s="259" t="s">
        <v>499</v>
      </c>
      <c r="AD857" s="259"/>
      <c r="AE857" s="259"/>
      <c r="AF857" s="259"/>
      <c r="AG857" s="259"/>
      <c r="AH857" s="260" t="s">
        <v>500</v>
      </c>
      <c r="AI857" s="261"/>
      <c r="AJ857" s="261"/>
      <c r="AK857" s="261"/>
      <c r="AL857" s="262" t="s">
        <v>500</v>
      </c>
      <c r="AM857" s="263"/>
      <c r="AN857" s="263"/>
      <c r="AO857" s="264"/>
      <c r="AP857" s="253" t="s">
        <v>500</v>
      </c>
      <c r="AQ857" s="253"/>
      <c r="AR857" s="253"/>
      <c r="AS857" s="253"/>
      <c r="AT857" s="253"/>
      <c r="AU857" s="253"/>
      <c r="AV857" s="253"/>
      <c r="AW857" s="253"/>
      <c r="AX857" s="253"/>
    </row>
    <row r="858" spans="1:50" ht="30" customHeight="1">
      <c r="A858" s="360">
        <v>10</v>
      </c>
      <c r="B858" s="360">
        <v>1</v>
      </c>
      <c r="C858" s="374" t="s">
        <v>508</v>
      </c>
      <c r="D858" s="371"/>
      <c r="E858" s="371"/>
      <c r="F858" s="371"/>
      <c r="G858" s="371"/>
      <c r="H858" s="371"/>
      <c r="I858" s="371"/>
      <c r="J858" s="153">
        <v>5000020472131</v>
      </c>
      <c r="K858" s="154"/>
      <c r="L858" s="154"/>
      <c r="M858" s="154"/>
      <c r="N858" s="154"/>
      <c r="O858" s="154"/>
      <c r="P858" s="142" t="s">
        <v>505</v>
      </c>
      <c r="Q858" s="143"/>
      <c r="R858" s="143"/>
      <c r="S858" s="143"/>
      <c r="T858" s="143"/>
      <c r="U858" s="143"/>
      <c r="V858" s="143"/>
      <c r="W858" s="143"/>
      <c r="X858" s="143"/>
      <c r="Y858" s="144">
        <v>1.162</v>
      </c>
      <c r="Z858" s="145"/>
      <c r="AA858" s="145"/>
      <c r="AB858" s="146"/>
      <c r="AC858" s="259" t="s">
        <v>499</v>
      </c>
      <c r="AD858" s="259"/>
      <c r="AE858" s="259"/>
      <c r="AF858" s="259"/>
      <c r="AG858" s="259"/>
      <c r="AH858" s="260" t="s">
        <v>500</v>
      </c>
      <c r="AI858" s="261"/>
      <c r="AJ858" s="261"/>
      <c r="AK858" s="261"/>
      <c r="AL858" s="262" t="s">
        <v>500</v>
      </c>
      <c r="AM858" s="263"/>
      <c r="AN858" s="263"/>
      <c r="AO858" s="264"/>
      <c r="AP858" s="253" t="s">
        <v>500</v>
      </c>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c r="A882" s="360">
        <v>1</v>
      </c>
      <c r="B882" s="360">
        <v>1</v>
      </c>
      <c r="C882" s="374" t="s">
        <v>509</v>
      </c>
      <c r="D882" s="371"/>
      <c r="E882" s="371"/>
      <c r="F882" s="371"/>
      <c r="G882" s="371"/>
      <c r="H882" s="371"/>
      <c r="I882" s="371"/>
      <c r="J882" s="153" t="s">
        <v>500</v>
      </c>
      <c r="K882" s="154"/>
      <c r="L882" s="154"/>
      <c r="M882" s="154"/>
      <c r="N882" s="154"/>
      <c r="O882" s="154"/>
      <c r="P882" s="142" t="s">
        <v>496</v>
      </c>
      <c r="Q882" s="143"/>
      <c r="R882" s="143"/>
      <c r="S882" s="143"/>
      <c r="T882" s="143"/>
      <c r="U882" s="143"/>
      <c r="V882" s="143"/>
      <c r="W882" s="143"/>
      <c r="X882" s="143"/>
      <c r="Y882" s="144">
        <v>0.274</v>
      </c>
      <c r="Z882" s="145"/>
      <c r="AA882" s="145"/>
      <c r="AB882" s="146"/>
      <c r="AC882" s="259" t="s">
        <v>499</v>
      </c>
      <c r="AD882" s="259"/>
      <c r="AE882" s="259"/>
      <c r="AF882" s="259"/>
      <c r="AG882" s="259"/>
      <c r="AH882" s="260" t="s">
        <v>500</v>
      </c>
      <c r="AI882" s="261"/>
      <c r="AJ882" s="261"/>
      <c r="AK882" s="261"/>
      <c r="AL882" s="262" t="s">
        <v>500</v>
      </c>
      <c r="AM882" s="263"/>
      <c r="AN882" s="263"/>
      <c r="AO882" s="264"/>
      <c r="AP882" s="253" t="s">
        <v>500</v>
      </c>
      <c r="AQ882" s="253"/>
      <c r="AR882" s="253"/>
      <c r="AS882" s="253"/>
      <c r="AT882" s="253"/>
      <c r="AU882" s="253"/>
      <c r="AV882" s="253"/>
      <c r="AW882" s="253"/>
      <c r="AX882" s="253"/>
    </row>
    <row r="883" spans="1:50" ht="30" customHeight="1">
      <c r="A883" s="360">
        <v>2</v>
      </c>
      <c r="B883" s="360">
        <v>1</v>
      </c>
      <c r="C883" s="374" t="s">
        <v>510</v>
      </c>
      <c r="D883" s="371"/>
      <c r="E883" s="371"/>
      <c r="F883" s="371"/>
      <c r="G883" s="371"/>
      <c r="H883" s="371"/>
      <c r="I883" s="371"/>
      <c r="J883" s="153" t="s">
        <v>500</v>
      </c>
      <c r="K883" s="154"/>
      <c r="L883" s="154"/>
      <c r="M883" s="154"/>
      <c r="N883" s="154"/>
      <c r="O883" s="154"/>
      <c r="P883" s="142" t="s">
        <v>496</v>
      </c>
      <c r="Q883" s="143"/>
      <c r="R883" s="143"/>
      <c r="S883" s="143"/>
      <c r="T883" s="143"/>
      <c r="U883" s="143"/>
      <c r="V883" s="143"/>
      <c r="W883" s="143"/>
      <c r="X883" s="143"/>
      <c r="Y883" s="144">
        <v>0.274</v>
      </c>
      <c r="Z883" s="145"/>
      <c r="AA883" s="145"/>
      <c r="AB883" s="146"/>
      <c r="AC883" s="259" t="s">
        <v>499</v>
      </c>
      <c r="AD883" s="259"/>
      <c r="AE883" s="259"/>
      <c r="AF883" s="259"/>
      <c r="AG883" s="259"/>
      <c r="AH883" s="260" t="s">
        <v>500</v>
      </c>
      <c r="AI883" s="261"/>
      <c r="AJ883" s="261"/>
      <c r="AK883" s="261"/>
      <c r="AL883" s="262" t="s">
        <v>500</v>
      </c>
      <c r="AM883" s="263"/>
      <c r="AN883" s="263"/>
      <c r="AO883" s="264"/>
      <c r="AP883" s="253" t="s">
        <v>500</v>
      </c>
      <c r="AQ883" s="253"/>
      <c r="AR883" s="253"/>
      <c r="AS883" s="253"/>
      <c r="AT883" s="253"/>
      <c r="AU883" s="253"/>
      <c r="AV883" s="253"/>
      <c r="AW883" s="253"/>
      <c r="AX883" s="253"/>
    </row>
    <row r="884" spans="1:50" ht="30" customHeight="1">
      <c r="A884" s="360">
        <v>3</v>
      </c>
      <c r="B884" s="360">
        <v>1</v>
      </c>
      <c r="C884" s="374" t="s">
        <v>511</v>
      </c>
      <c r="D884" s="371"/>
      <c r="E884" s="371"/>
      <c r="F884" s="371"/>
      <c r="G884" s="371"/>
      <c r="H884" s="371"/>
      <c r="I884" s="371"/>
      <c r="J884" s="153" t="s">
        <v>500</v>
      </c>
      <c r="K884" s="154"/>
      <c r="L884" s="154"/>
      <c r="M884" s="154"/>
      <c r="N884" s="154"/>
      <c r="O884" s="154"/>
      <c r="P884" s="142" t="s">
        <v>496</v>
      </c>
      <c r="Q884" s="143"/>
      <c r="R884" s="143"/>
      <c r="S884" s="143"/>
      <c r="T884" s="143"/>
      <c r="U884" s="143"/>
      <c r="V884" s="143"/>
      <c r="W884" s="143"/>
      <c r="X884" s="143"/>
      <c r="Y884" s="144">
        <v>0.274</v>
      </c>
      <c r="Z884" s="145"/>
      <c r="AA884" s="145"/>
      <c r="AB884" s="146"/>
      <c r="AC884" s="259" t="s">
        <v>499</v>
      </c>
      <c r="AD884" s="259"/>
      <c r="AE884" s="259"/>
      <c r="AF884" s="259"/>
      <c r="AG884" s="259"/>
      <c r="AH884" s="260" t="s">
        <v>500</v>
      </c>
      <c r="AI884" s="261"/>
      <c r="AJ884" s="261"/>
      <c r="AK884" s="261"/>
      <c r="AL884" s="262" t="s">
        <v>500</v>
      </c>
      <c r="AM884" s="263"/>
      <c r="AN884" s="263"/>
      <c r="AO884" s="264"/>
      <c r="AP884" s="253" t="s">
        <v>500</v>
      </c>
      <c r="AQ884" s="253"/>
      <c r="AR884" s="253"/>
      <c r="AS884" s="253"/>
      <c r="AT884" s="253"/>
      <c r="AU884" s="253"/>
      <c r="AV884" s="253"/>
      <c r="AW884" s="253"/>
      <c r="AX884" s="253"/>
    </row>
    <row r="885" spans="1:50" ht="30" customHeight="1">
      <c r="A885" s="360">
        <v>4</v>
      </c>
      <c r="B885" s="360">
        <v>1</v>
      </c>
      <c r="C885" s="374" t="s">
        <v>512</v>
      </c>
      <c r="D885" s="371"/>
      <c r="E885" s="371"/>
      <c r="F885" s="371"/>
      <c r="G885" s="371"/>
      <c r="H885" s="371"/>
      <c r="I885" s="371"/>
      <c r="J885" s="153" t="s">
        <v>500</v>
      </c>
      <c r="K885" s="154"/>
      <c r="L885" s="154"/>
      <c r="M885" s="154"/>
      <c r="N885" s="154"/>
      <c r="O885" s="154"/>
      <c r="P885" s="142" t="s">
        <v>496</v>
      </c>
      <c r="Q885" s="143"/>
      <c r="R885" s="143"/>
      <c r="S885" s="143"/>
      <c r="T885" s="143"/>
      <c r="U885" s="143"/>
      <c r="V885" s="143"/>
      <c r="W885" s="143"/>
      <c r="X885" s="143"/>
      <c r="Y885" s="144">
        <v>0.274</v>
      </c>
      <c r="Z885" s="145"/>
      <c r="AA885" s="145"/>
      <c r="AB885" s="146"/>
      <c r="AC885" s="259" t="s">
        <v>499</v>
      </c>
      <c r="AD885" s="259"/>
      <c r="AE885" s="259"/>
      <c r="AF885" s="259"/>
      <c r="AG885" s="259"/>
      <c r="AH885" s="260" t="s">
        <v>500</v>
      </c>
      <c r="AI885" s="261"/>
      <c r="AJ885" s="261"/>
      <c r="AK885" s="261"/>
      <c r="AL885" s="262" t="s">
        <v>500</v>
      </c>
      <c r="AM885" s="263"/>
      <c r="AN885" s="263"/>
      <c r="AO885" s="264"/>
      <c r="AP885" s="253" t="s">
        <v>500</v>
      </c>
      <c r="AQ885" s="253"/>
      <c r="AR885" s="253"/>
      <c r="AS885" s="253"/>
      <c r="AT885" s="253"/>
      <c r="AU885" s="253"/>
      <c r="AV885" s="253"/>
      <c r="AW885" s="253"/>
      <c r="AX885" s="253"/>
    </row>
    <row r="886" spans="1:50" ht="30" customHeight="1">
      <c r="A886" s="360">
        <v>5</v>
      </c>
      <c r="B886" s="360">
        <v>1</v>
      </c>
      <c r="C886" s="374" t="s">
        <v>513</v>
      </c>
      <c r="D886" s="371"/>
      <c r="E886" s="371"/>
      <c r="F886" s="371"/>
      <c r="G886" s="371"/>
      <c r="H886" s="371"/>
      <c r="I886" s="371"/>
      <c r="J886" s="153" t="s">
        <v>500</v>
      </c>
      <c r="K886" s="154"/>
      <c r="L886" s="154"/>
      <c r="M886" s="154"/>
      <c r="N886" s="154"/>
      <c r="O886" s="154"/>
      <c r="P886" s="142" t="s">
        <v>496</v>
      </c>
      <c r="Q886" s="143"/>
      <c r="R886" s="143"/>
      <c r="S886" s="143"/>
      <c r="T886" s="143"/>
      <c r="U886" s="143"/>
      <c r="V886" s="143"/>
      <c r="W886" s="143"/>
      <c r="X886" s="143"/>
      <c r="Y886" s="144">
        <v>0.274</v>
      </c>
      <c r="Z886" s="145"/>
      <c r="AA886" s="145"/>
      <c r="AB886" s="146"/>
      <c r="AC886" s="259" t="s">
        <v>499</v>
      </c>
      <c r="AD886" s="259"/>
      <c r="AE886" s="259"/>
      <c r="AF886" s="259"/>
      <c r="AG886" s="259"/>
      <c r="AH886" s="260" t="s">
        <v>500</v>
      </c>
      <c r="AI886" s="261"/>
      <c r="AJ886" s="261"/>
      <c r="AK886" s="261"/>
      <c r="AL886" s="262" t="s">
        <v>500</v>
      </c>
      <c r="AM886" s="263"/>
      <c r="AN886" s="263"/>
      <c r="AO886" s="264"/>
      <c r="AP886" s="253" t="s">
        <v>500</v>
      </c>
      <c r="AQ886" s="253"/>
      <c r="AR886" s="253"/>
      <c r="AS886" s="253"/>
      <c r="AT886" s="253"/>
      <c r="AU886" s="253"/>
      <c r="AV886" s="253"/>
      <c r="AW886" s="253"/>
      <c r="AX886" s="253"/>
    </row>
    <row r="887" spans="1:50" ht="30" customHeight="1">
      <c r="A887" s="360">
        <v>6</v>
      </c>
      <c r="B887" s="360">
        <v>1</v>
      </c>
      <c r="C887" s="374" t="s">
        <v>514</v>
      </c>
      <c r="D887" s="371"/>
      <c r="E887" s="371"/>
      <c r="F887" s="371"/>
      <c r="G887" s="371"/>
      <c r="H887" s="371"/>
      <c r="I887" s="371"/>
      <c r="J887" s="153" t="s">
        <v>500</v>
      </c>
      <c r="K887" s="154"/>
      <c r="L887" s="154"/>
      <c r="M887" s="154"/>
      <c r="N887" s="154"/>
      <c r="O887" s="154"/>
      <c r="P887" s="142" t="s">
        <v>496</v>
      </c>
      <c r="Q887" s="143"/>
      <c r="R887" s="143"/>
      <c r="S887" s="143"/>
      <c r="T887" s="143"/>
      <c r="U887" s="143"/>
      <c r="V887" s="143"/>
      <c r="W887" s="143"/>
      <c r="X887" s="143"/>
      <c r="Y887" s="144">
        <v>0.207</v>
      </c>
      <c r="Z887" s="145"/>
      <c r="AA887" s="145"/>
      <c r="AB887" s="146"/>
      <c r="AC887" s="259" t="s">
        <v>499</v>
      </c>
      <c r="AD887" s="259"/>
      <c r="AE887" s="259"/>
      <c r="AF887" s="259"/>
      <c r="AG887" s="259"/>
      <c r="AH887" s="260" t="s">
        <v>500</v>
      </c>
      <c r="AI887" s="261"/>
      <c r="AJ887" s="261"/>
      <c r="AK887" s="261"/>
      <c r="AL887" s="262" t="s">
        <v>500</v>
      </c>
      <c r="AM887" s="263"/>
      <c r="AN887" s="263"/>
      <c r="AO887" s="264"/>
      <c r="AP887" s="253" t="s">
        <v>500</v>
      </c>
      <c r="AQ887" s="253"/>
      <c r="AR887" s="253"/>
      <c r="AS887" s="253"/>
      <c r="AT887" s="253"/>
      <c r="AU887" s="253"/>
      <c r="AV887" s="253"/>
      <c r="AW887" s="253"/>
      <c r="AX887" s="253"/>
    </row>
    <row r="888" spans="1:50" ht="30" customHeight="1">
      <c r="A888" s="360">
        <v>7</v>
      </c>
      <c r="B888" s="360">
        <v>1</v>
      </c>
      <c r="C888" s="374" t="s">
        <v>515</v>
      </c>
      <c r="D888" s="371"/>
      <c r="E888" s="371"/>
      <c r="F888" s="371"/>
      <c r="G888" s="371"/>
      <c r="H888" s="371"/>
      <c r="I888" s="371"/>
      <c r="J888" s="153" t="s">
        <v>500</v>
      </c>
      <c r="K888" s="154"/>
      <c r="L888" s="154"/>
      <c r="M888" s="154"/>
      <c r="N888" s="154"/>
      <c r="O888" s="154"/>
      <c r="P888" s="142" t="s">
        <v>496</v>
      </c>
      <c r="Q888" s="143"/>
      <c r="R888" s="143"/>
      <c r="S888" s="143"/>
      <c r="T888" s="143"/>
      <c r="U888" s="143"/>
      <c r="V888" s="143"/>
      <c r="W888" s="143"/>
      <c r="X888" s="143"/>
      <c r="Y888" s="144">
        <v>0.207</v>
      </c>
      <c r="Z888" s="145"/>
      <c r="AA888" s="145"/>
      <c r="AB888" s="146"/>
      <c r="AC888" s="259" t="s">
        <v>499</v>
      </c>
      <c r="AD888" s="259"/>
      <c r="AE888" s="259"/>
      <c r="AF888" s="259"/>
      <c r="AG888" s="259"/>
      <c r="AH888" s="260" t="s">
        <v>500</v>
      </c>
      <c r="AI888" s="261"/>
      <c r="AJ888" s="261"/>
      <c r="AK888" s="261"/>
      <c r="AL888" s="262" t="s">
        <v>500</v>
      </c>
      <c r="AM888" s="263"/>
      <c r="AN888" s="263"/>
      <c r="AO888" s="264"/>
      <c r="AP888" s="253" t="s">
        <v>500</v>
      </c>
      <c r="AQ888" s="253"/>
      <c r="AR888" s="253"/>
      <c r="AS888" s="253"/>
      <c r="AT888" s="253"/>
      <c r="AU888" s="253"/>
      <c r="AV888" s="253"/>
      <c r="AW888" s="253"/>
      <c r="AX888" s="253"/>
    </row>
    <row r="889" spans="1:50" ht="30" customHeight="1">
      <c r="A889" s="360">
        <v>8</v>
      </c>
      <c r="B889" s="360">
        <v>1</v>
      </c>
      <c r="C889" s="374" t="s">
        <v>516</v>
      </c>
      <c r="D889" s="371"/>
      <c r="E889" s="371"/>
      <c r="F889" s="371"/>
      <c r="G889" s="371"/>
      <c r="H889" s="371"/>
      <c r="I889" s="371"/>
      <c r="J889" s="153" t="s">
        <v>500</v>
      </c>
      <c r="K889" s="154"/>
      <c r="L889" s="154"/>
      <c r="M889" s="154"/>
      <c r="N889" s="154"/>
      <c r="O889" s="154"/>
      <c r="P889" s="142" t="s">
        <v>496</v>
      </c>
      <c r="Q889" s="143"/>
      <c r="R889" s="143"/>
      <c r="S889" s="143"/>
      <c r="T889" s="143"/>
      <c r="U889" s="143"/>
      <c r="V889" s="143"/>
      <c r="W889" s="143"/>
      <c r="X889" s="143"/>
      <c r="Y889" s="144">
        <v>0.207</v>
      </c>
      <c r="Z889" s="145"/>
      <c r="AA889" s="145"/>
      <c r="AB889" s="146"/>
      <c r="AC889" s="259" t="s">
        <v>499</v>
      </c>
      <c r="AD889" s="259"/>
      <c r="AE889" s="259"/>
      <c r="AF889" s="259"/>
      <c r="AG889" s="259"/>
      <c r="AH889" s="260" t="s">
        <v>500</v>
      </c>
      <c r="AI889" s="261"/>
      <c r="AJ889" s="261"/>
      <c r="AK889" s="261"/>
      <c r="AL889" s="262" t="s">
        <v>500</v>
      </c>
      <c r="AM889" s="263"/>
      <c r="AN889" s="263"/>
      <c r="AO889" s="264"/>
      <c r="AP889" s="253" t="s">
        <v>500</v>
      </c>
      <c r="AQ889" s="253"/>
      <c r="AR889" s="253"/>
      <c r="AS889" s="253"/>
      <c r="AT889" s="253"/>
      <c r="AU889" s="253"/>
      <c r="AV889" s="253"/>
      <c r="AW889" s="253"/>
      <c r="AX889" s="253"/>
    </row>
    <row r="890" spans="1:50" ht="30" customHeight="1">
      <c r="A890" s="360">
        <v>9</v>
      </c>
      <c r="B890" s="360">
        <v>1</v>
      </c>
      <c r="C890" s="374" t="s">
        <v>517</v>
      </c>
      <c r="D890" s="371"/>
      <c r="E890" s="371"/>
      <c r="F890" s="371"/>
      <c r="G890" s="371"/>
      <c r="H890" s="371"/>
      <c r="I890" s="371"/>
      <c r="J890" s="153" t="s">
        <v>500</v>
      </c>
      <c r="K890" s="154"/>
      <c r="L890" s="154"/>
      <c r="M890" s="154"/>
      <c r="N890" s="154"/>
      <c r="O890" s="154"/>
      <c r="P890" s="142" t="s">
        <v>496</v>
      </c>
      <c r="Q890" s="143"/>
      <c r="R890" s="143"/>
      <c r="S890" s="143"/>
      <c r="T890" s="143"/>
      <c r="U890" s="143"/>
      <c r="V890" s="143"/>
      <c r="W890" s="143"/>
      <c r="X890" s="143"/>
      <c r="Y890" s="144">
        <v>0.166</v>
      </c>
      <c r="Z890" s="145"/>
      <c r="AA890" s="145"/>
      <c r="AB890" s="146"/>
      <c r="AC890" s="259" t="s">
        <v>499</v>
      </c>
      <c r="AD890" s="259"/>
      <c r="AE890" s="259"/>
      <c r="AF890" s="259"/>
      <c r="AG890" s="259"/>
      <c r="AH890" s="260" t="s">
        <v>500</v>
      </c>
      <c r="AI890" s="261"/>
      <c r="AJ890" s="261"/>
      <c r="AK890" s="261"/>
      <c r="AL890" s="262" t="s">
        <v>500</v>
      </c>
      <c r="AM890" s="263"/>
      <c r="AN890" s="263"/>
      <c r="AO890" s="264"/>
      <c r="AP890" s="253" t="s">
        <v>500</v>
      </c>
      <c r="AQ890" s="253"/>
      <c r="AR890" s="253"/>
      <c r="AS890" s="253"/>
      <c r="AT890" s="253"/>
      <c r="AU890" s="253"/>
      <c r="AV890" s="253"/>
      <c r="AW890" s="253"/>
      <c r="AX890" s="253"/>
    </row>
    <row r="891" spans="1:50" ht="30" customHeight="1">
      <c r="A891" s="360">
        <v>10</v>
      </c>
      <c r="B891" s="360">
        <v>1</v>
      </c>
      <c r="C891" s="374" t="s">
        <v>518</v>
      </c>
      <c r="D891" s="371"/>
      <c r="E891" s="371"/>
      <c r="F891" s="371"/>
      <c r="G891" s="371"/>
      <c r="H891" s="371"/>
      <c r="I891" s="371"/>
      <c r="J891" s="153" t="s">
        <v>500</v>
      </c>
      <c r="K891" s="154"/>
      <c r="L891" s="154"/>
      <c r="M891" s="154"/>
      <c r="N891" s="154"/>
      <c r="O891" s="154"/>
      <c r="P891" s="142" t="s">
        <v>496</v>
      </c>
      <c r="Q891" s="143"/>
      <c r="R891" s="143"/>
      <c r="S891" s="143"/>
      <c r="T891" s="143"/>
      <c r="U891" s="143"/>
      <c r="V891" s="143"/>
      <c r="W891" s="143"/>
      <c r="X891" s="143"/>
      <c r="Y891" s="144">
        <v>0.166</v>
      </c>
      <c r="Z891" s="145"/>
      <c r="AA891" s="145"/>
      <c r="AB891" s="146"/>
      <c r="AC891" s="259" t="s">
        <v>499</v>
      </c>
      <c r="AD891" s="259"/>
      <c r="AE891" s="259"/>
      <c r="AF891" s="259"/>
      <c r="AG891" s="259"/>
      <c r="AH891" s="260" t="s">
        <v>500</v>
      </c>
      <c r="AI891" s="261"/>
      <c r="AJ891" s="261"/>
      <c r="AK891" s="261"/>
      <c r="AL891" s="262" t="s">
        <v>500</v>
      </c>
      <c r="AM891" s="263"/>
      <c r="AN891" s="263"/>
      <c r="AO891" s="264"/>
      <c r="AP891" s="253" t="s">
        <v>500</v>
      </c>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9" t="s">
        <v>431</v>
      </c>
      <c r="B1077" s="840"/>
      <c r="C1077" s="840"/>
      <c r="D1077" s="840"/>
      <c r="E1077" s="840"/>
      <c r="F1077" s="840"/>
      <c r="G1077" s="840"/>
      <c r="H1077" s="840"/>
      <c r="I1077" s="840"/>
      <c r="J1077" s="840"/>
      <c r="K1077" s="840"/>
      <c r="L1077" s="840"/>
      <c r="M1077" s="840"/>
      <c r="N1077" s="840"/>
      <c r="O1077" s="840"/>
      <c r="P1077" s="840"/>
      <c r="Q1077" s="840"/>
      <c r="R1077" s="840"/>
      <c r="S1077" s="840"/>
      <c r="T1077" s="840"/>
      <c r="U1077" s="840"/>
      <c r="V1077" s="840"/>
      <c r="W1077" s="840"/>
      <c r="X1077" s="840"/>
      <c r="Y1077" s="840"/>
      <c r="Z1077" s="840"/>
      <c r="AA1077" s="840"/>
      <c r="AB1077" s="840"/>
      <c r="AC1077" s="840"/>
      <c r="AD1077" s="840"/>
      <c r="AE1077" s="840"/>
      <c r="AF1077" s="840"/>
      <c r="AG1077" s="840"/>
      <c r="AH1077" s="840"/>
      <c r="AI1077" s="840"/>
      <c r="AJ1077" s="840"/>
      <c r="AK1077" s="841"/>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35"/>
      <c r="E1080" s="169" t="s">
        <v>379</v>
      </c>
      <c r="F1080" s="835"/>
      <c r="G1080" s="835"/>
      <c r="H1080" s="835"/>
      <c r="I1080" s="835"/>
      <c r="J1080" s="169" t="s">
        <v>389</v>
      </c>
      <c r="K1080" s="169"/>
      <c r="L1080" s="169"/>
      <c r="M1080" s="169"/>
      <c r="N1080" s="169"/>
      <c r="O1080" s="169"/>
      <c r="P1080" s="273" t="s">
        <v>31</v>
      </c>
      <c r="Q1080" s="273"/>
      <c r="R1080" s="273"/>
      <c r="S1080" s="273"/>
      <c r="T1080" s="273"/>
      <c r="U1080" s="273"/>
      <c r="V1080" s="273"/>
      <c r="W1080" s="273"/>
      <c r="X1080" s="273"/>
      <c r="Y1080" s="169" t="s">
        <v>392</v>
      </c>
      <c r="Z1080" s="835"/>
      <c r="AA1080" s="835"/>
      <c r="AB1080" s="835"/>
      <c r="AC1080" s="169" t="s">
        <v>352</v>
      </c>
      <c r="AD1080" s="169"/>
      <c r="AE1080" s="169"/>
      <c r="AF1080" s="169"/>
      <c r="AG1080" s="169"/>
      <c r="AH1080" s="273" t="s">
        <v>369</v>
      </c>
      <c r="AI1080" s="282"/>
      <c r="AJ1080" s="282"/>
      <c r="AK1080" s="282"/>
      <c r="AL1080" s="282" t="s">
        <v>23</v>
      </c>
      <c r="AM1080" s="282"/>
      <c r="AN1080" s="282"/>
      <c r="AO1080" s="836"/>
      <c r="AP1080" s="373" t="s">
        <v>433</v>
      </c>
      <c r="AQ1080" s="373"/>
      <c r="AR1080" s="373"/>
      <c r="AS1080" s="373"/>
      <c r="AT1080" s="373"/>
      <c r="AU1080" s="373"/>
      <c r="AV1080" s="373"/>
      <c r="AW1080" s="373"/>
      <c r="AX1080" s="373"/>
    </row>
    <row r="1081" spans="1:50" ht="30.75" customHeight="1" hidden="1">
      <c r="A1081" s="360">
        <v>1</v>
      </c>
      <c r="B1081" s="360">
        <v>1</v>
      </c>
      <c r="C1081" s="838"/>
      <c r="D1081" s="838"/>
      <c r="E1081" s="837"/>
      <c r="F1081" s="837"/>
      <c r="G1081" s="837"/>
      <c r="H1081" s="837"/>
      <c r="I1081" s="83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8"/>
      <c r="D1082" s="838"/>
      <c r="E1082" s="837"/>
      <c r="F1082" s="837"/>
      <c r="G1082" s="837"/>
      <c r="H1082" s="837"/>
      <c r="I1082" s="83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8"/>
      <c r="D1083" s="838"/>
      <c r="E1083" s="837"/>
      <c r="F1083" s="837"/>
      <c r="G1083" s="837"/>
      <c r="H1083" s="837"/>
      <c r="I1083" s="83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8"/>
      <c r="D1084" s="838"/>
      <c r="E1084" s="837"/>
      <c r="F1084" s="837"/>
      <c r="G1084" s="837"/>
      <c r="H1084" s="837"/>
      <c r="I1084" s="83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8"/>
      <c r="D1085" s="838"/>
      <c r="E1085" s="837"/>
      <c r="F1085" s="837"/>
      <c r="G1085" s="837"/>
      <c r="H1085" s="837"/>
      <c r="I1085" s="83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8"/>
      <c r="D1086" s="838"/>
      <c r="E1086" s="837"/>
      <c r="F1086" s="837"/>
      <c r="G1086" s="837"/>
      <c r="H1086" s="837"/>
      <c r="I1086" s="83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8"/>
      <c r="D1087" s="838"/>
      <c r="E1087" s="837"/>
      <c r="F1087" s="837"/>
      <c r="G1087" s="837"/>
      <c r="H1087" s="837"/>
      <c r="I1087" s="83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8"/>
      <c r="D1088" s="838"/>
      <c r="E1088" s="837"/>
      <c r="F1088" s="837"/>
      <c r="G1088" s="837"/>
      <c r="H1088" s="837"/>
      <c r="I1088" s="83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8"/>
      <c r="D1089" s="838"/>
      <c r="E1089" s="837"/>
      <c r="F1089" s="837"/>
      <c r="G1089" s="837"/>
      <c r="H1089" s="837"/>
      <c r="I1089" s="83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8"/>
      <c r="D1090" s="838"/>
      <c r="E1090" s="837"/>
      <c r="F1090" s="837"/>
      <c r="G1090" s="837"/>
      <c r="H1090" s="837"/>
      <c r="I1090" s="83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8"/>
      <c r="D1091" s="838"/>
      <c r="E1091" s="837"/>
      <c r="F1091" s="837"/>
      <c r="G1091" s="837"/>
      <c r="H1091" s="837"/>
      <c r="I1091" s="83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8"/>
      <c r="D1092" s="838"/>
      <c r="E1092" s="837"/>
      <c r="F1092" s="837"/>
      <c r="G1092" s="837"/>
      <c r="H1092" s="837"/>
      <c r="I1092" s="83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8"/>
      <c r="D1093" s="838"/>
      <c r="E1093" s="837"/>
      <c r="F1093" s="837"/>
      <c r="G1093" s="837"/>
      <c r="H1093" s="837"/>
      <c r="I1093" s="83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8"/>
      <c r="D1094" s="838"/>
      <c r="E1094" s="837"/>
      <c r="F1094" s="837"/>
      <c r="G1094" s="837"/>
      <c r="H1094" s="837"/>
      <c r="I1094" s="83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8"/>
      <c r="D1095" s="838"/>
      <c r="E1095" s="837"/>
      <c r="F1095" s="837"/>
      <c r="G1095" s="837"/>
      <c r="H1095" s="837"/>
      <c r="I1095" s="83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8"/>
      <c r="D1096" s="838"/>
      <c r="E1096" s="837"/>
      <c r="F1096" s="837"/>
      <c r="G1096" s="837"/>
      <c r="H1096" s="837"/>
      <c r="I1096" s="83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8"/>
      <c r="D1097" s="838"/>
      <c r="E1097" s="837"/>
      <c r="F1097" s="837"/>
      <c r="G1097" s="837"/>
      <c r="H1097" s="837"/>
      <c r="I1097" s="83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8"/>
      <c r="D1098" s="838"/>
      <c r="E1098" s="187"/>
      <c r="F1098" s="837"/>
      <c r="G1098" s="837"/>
      <c r="H1098" s="837"/>
      <c r="I1098" s="83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8"/>
      <c r="D1099" s="838"/>
      <c r="E1099" s="837"/>
      <c r="F1099" s="837"/>
      <c r="G1099" s="837"/>
      <c r="H1099" s="837"/>
      <c r="I1099" s="83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8"/>
      <c r="D1100" s="838"/>
      <c r="E1100" s="837"/>
      <c r="F1100" s="837"/>
      <c r="G1100" s="837"/>
      <c r="H1100" s="837"/>
      <c r="I1100" s="83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8"/>
      <c r="D1101" s="838"/>
      <c r="E1101" s="837"/>
      <c r="F1101" s="837"/>
      <c r="G1101" s="837"/>
      <c r="H1101" s="837"/>
      <c r="I1101" s="83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8"/>
      <c r="D1102" s="838"/>
      <c r="E1102" s="837"/>
      <c r="F1102" s="837"/>
      <c r="G1102" s="837"/>
      <c r="H1102" s="837"/>
      <c r="I1102" s="83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8"/>
      <c r="D1103" s="838"/>
      <c r="E1103" s="837"/>
      <c r="F1103" s="837"/>
      <c r="G1103" s="837"/>
      <c r="H1103" s="837"/>
      <c r="I1103" s="83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8"/>
      <c r="D1104" s="838"/>
      <c r="E1104" s="837"/>
      <c r="F1104" s="837"/>
      <c r="G1104" s="837"/>
      <c r="H1104" s="837"/>
      <c r="I1104" s="83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8"/>
      <c r="D1105" s="838"/>
      <c r="E1105" s="837"/>
      <c r="F1105" s="837"/>
      <c r="G1105" s="837"/>
      <c r="H1105" s="837"/>
      <c r="I1105" s="83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8"/>
      <c r="D1106" s="838"/>
      <c r="E1106" s="837"/>
      <c r="F1106" s="837"/>
      <c r="G1106" s="837"/>
      <c r="H1106" s="837"/>
      <c r="I1106" s="83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8"/>
      <c r="D1107" s="838"/>
      <c r="E1107" s="837"/>
      <c r="F1107" s="837"/>
      <c r="G1107" s="837"/>
      <c r="H1107" s="837"/>
      <c r="I1107" s="83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8"/>
      <c r="D1108" s="838"/>
      <c r="E1108" s="837"/>
      <c r="F1108" s="837"/>
      <c r="G1108" s="837"/>
      <c r="H1108" s="837"/>
      <c r="I1108" s="83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8"/>
      <c r="D1109" s="838"/>
      <c r="E1109" s="837"/>
      <c r="F1109" s="837"/>
      <c r="G1109" s="837"/>
      <c r="H1109" s="837"/>
      <c r="I1109" s="83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8"/>
      <c r="D1110" s="838"/>
      <c r="E1110" s="837"/>
      <c r="F1110" s="837"/>
      <c r="G1110" s="837"/>
      <c r="H1110" s="837"/>
      <c r="I1110" s="83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P16:AQ17 P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 AI115 AM115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48:Y977">
    <cfRule type="expression" priority="21" dxfId="1">
      <formula>IF(RIGHT(TEXT(Y948,"0.#"),1)=".",FALSE,TRUE)</formula>
    </cfRule>
    <cfRule type="expression" priority="22" dxfId="0">
      <formula>IF(RIGHT(TEXT(Y948,"0.#"),1)=".",TRUE,FALSE)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AE116 AI116 AM116">
    <cfRule type="expression" priority="1" dxfId="1">
      <formula>IF(RIGHT(TEXT(AE116,"0.#"),1)=".",FALSE,TRUE)</formula>
    </cfRule>
    <cfRule type="expression" priority="2" dxfId="0">
      <formula>IF(RIGHT(TEXT(AE116,"0.#"),1)=".",TRUE,FALSE)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3" manualBreakCount="3">
    <brk id="116" max="49" man="1"/>
    <brk id="713" max="49" man="1"/>
    <brk id="77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5" sqref="Q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442</v>
      </c>
      <c r="M6" s="13" t="str">
        <f t="shared" si="2"/>
        <v>公共事業</v>
      </c>
      <c r="N6" s="13" t="str">
        <f t="shared" si="6"/>
        <v>公共事業</v>
      </c>
      <c r="O6" s="13"/>
      <c r="P6" s="12" t="s">
        <v>203</v>
      </c>
      <c r="Q6" s="17" t="s">
        <v>442</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沖縄振興</v>
      </c>
      <c r="F10" s="18" t="s">
        <v>244</v>
      </c>
      <c r="G10" s="17"/>
      <c r="H10" s="13">
        <f t="shared" si="1"/>
      </c>
      <c r="I10" s="13" t="str">
        <f t="shared" si="5"/>
        <v>一般会計</v>
      </c>
      <c r="K10" s="14" t="s">
        <v>434</v>
      </c>
      <c r="L10" s="15"/>
      <c r="M10" s="13">
        <f t="shared" si="2"/>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2016-06-23T07:57:04Z</dcterms:created>
  <dcterms:modified xsi:type="dcterms:W3CDTF">2016-06-24T02:03:11Z</dcterms:modified>
  <cp:category/>
  <cp:version/>
  <cp:contentType/>
  <cp:contentStatus/>
</cp:coreProperties>
</file>