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各欄の記入に当たっての留意事項" sheetId="3" r:id="rId1"/>
    <sheet name="提案入力シート" sheetId="1" r:id="rId2"/>
    <sheet name="（参考）個別案件抽出シート" sheetId="4" r:id="rId3"/>
  </sheets>
  <definedNames>
    <definedName name="_xlnm._FilterDatabase" localSheetId="0" hidden="1">各欄の記入に当たっての留意事項!$B$2:$P$2</definedName>
    <definedName name="_xlnm._FilterDatabase" localSheetId="1" hidden="1">提案入力シート!$A$2:$P$2</definedName>
    <definedName name="_xlnm.Print_Area" localSheetId="2">'（参考）個別案件抽出シート'!$A$1:$U$57</definedName>
    <definedName name="_xlnm.Print_Area" localSheetId="0">各欄の記入に当たっての留意事項!$B$1:$P$6</definedName>
    <definedName name="_xlnm.Print_Area" localSheetId="1">提案入力シート!$A$1:$P$6</definedName>
    <definedName name="_xlnm.Print_Titles" localSheetId="0">各欄の記入に当たっての留意事項!$1:$2</definedName>
    <definedName name="_xlnm.Print_Titles" localSheetId="1">提案入力シート!$1:$2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 i="4" l="1"/>
  <c r="I2" i="4" l="1"/>
  <c r="C56" i="4"/>
  <c r="C54" i="4"/>
  <c r="C51" i="4"/>
  <c r="K48" i="4"/>
  <c r="G48" i="4"/>
  <c r="C48" i="4"/>
  <c r="C42" i="4"/>
  <c r="C38" i="4"/>
  <c r="C34" i="4"/>
  <c r="C26" i="4"/>
  <c r="C15" i="4"/>
  <c r="C9" i="4"/>
  <c r="P2" i="4"/>
</calcChain>
</file>

<file path=xl/comments1.xml><?xml version="1.0" encoding="utf-8"?>
<comments xmlns="http://schemas.openxmlformats.org/spreadsheetml/2006/main">
  <authors>
    <author>作成者</author>
  </authors>
  <commentList>
    <comment ref="E2" authorId="0" shapeId="0">
      <text>
        <r>
          <rPr>
            <b/>
            <sz val="16"/>
            <color indexed="81"/>
            <rFont val="MS P ゴシック"/>
            <family val="3"/>
            <charset val="128"/>
          </rPr>
          <t>ここに当該提案事項のNo（「提案入力シート」のA列の数字）を入力してください。</t>
        </r>
      </text>
    </comment>
  </commentList>
</comments>
</file>

<file path=xl/sharedStrings.xml><?xml version="1.0" encoding="utf-8"?>
<sst xmlns="http://schemas.openxmlformats.org/spreadsheetml/2006/main" count="84" uniqueCount="65">
  <si>
    <t>提案区分</t>
    <rPh sb="0" eb="2">
      <t>テイアン</t>
    </rPh>
    <rPh sb="2" eb="4">
      <t>クブン</t>
    </rPh>
    <phoneticPr fontId="2"/>
  </si>
  <si>
    <t>求める措置の具体的内容</t>
    <rPh sb="0" eb="1">
      <t>モト</t>
    </rPh>
    <rPh sb="3" eb="5">
      <t>ソチ</t>
    </rPh>
    <rPh sb="6" eb="9">
      <t>グタイテキ</t>
    </rPh>
    <rPh sb="9" eb="11">
      <t>ナイヨウ</t>
    </rPh>
    <phoneticPr fontId="2"/>
  </si>
  <si>
    <t>分野</t>
    <rPh sb="0" eb="2">
      <t>ブンヤ</t>
    </rPh>
    <phoneticPr fontId="2"/>
  </si>
  <si>
    <t>その他
（特記事項）</t>
    <rPh sb="2" eb="3">
      <t>タ</t>
    </rPh>
    <rPh sb="7" eb="9">
      <t>ジコウ</t>
    </rPh>
    <phoneticPr fontId="2"/>
  </si>
  <si>
    <r>
      <t>制度の所管
・関係府省</t>
    </r>
    <r>
      <rPr>
        <sz val="12"/>
        <color indexed="8"/>
        <rFont val="ＭＳ Ｐゴシック"/>
        <family val="3"/>
        <charset val="128"/>
      </rPr>
      <t/>
    </r>
    <rPh sb="0" eb="2">
      <t>セイド</t>
    </rPh>
    <rPh sb="3" eb="5">
      <t>ショカン</t>
    </rPh>
    <rPh sb="7" eb="9">
      <t>カンケイ</t>
    </rPh>
    <rPh sb="9" eb="11">
      <t>フショウ</t>
    </rPh>
    <phoneticPr fontId="2"/>
  </si>
  <si>
    <t>区分</t>
    <rPh sb="0" eb="2">
      <t>クブン</t>
    </rPh>
    <phoneticPr fontId="2"/>
  </si>
  <si>
    <t>具体的な支障事例</t>
    <phoneticPr fontId="2"/>
  </si>
  <si>
    <r>
      <t xml:space="preserve">根拠法令等
</t>
    </r>
    <r>
      <rPr>
        <sz val="12"/>
        <color indexed="8"/>
        <rFont val="ＭＳ Ｐゴシック"/>
        <family val="3"/>
        <charset val="128"/>
      </rPr>
      <t/>
    </r>
    <rPh sb="0" eb="2">
      <t>コンキョ</t>
    </rPh>
    <rPh sb="2" eb="5">
      <t>ホウレイトウ</t>
    </rPh>
    <phoneticPr fontId="2"/>
  </si>
  <si>
    <t>団体所在
都道府県</t>
    <rPh sb="0" eb="2">
      <t>ダンタイ</t>
    </rPh>
    <rPh sb="2" eb="4">
      <t>ショザイ</t>
    </rPh>
    <rPh sb="5" eb="9">
      <t>トドウフケン</t>
    </rPh>
    <phoneticPr fontId="2"/>
  </si>
  <si>
    <t>団体名</t>
    <rPh sb="0" eb="3">
      <t>ダンタイメイ</t>
    </rPh>
    <phoneticPr fontId="2"/>
  </si>
  <si>
    <t>所属・
担当者名</t>
    <rPh sb="0" eb="2">
      <t>ショゾク</t>
    </rPh>
    <rPh sb="4" eb="7">
      <t>タントウシャ</t>
    </rPh>
    <rPh sb="7" eb="8">
      <t>メイ</t>
    </rPh>
    <phoneticPr fontId="2"/>
  </si>
  <si>
    <t>提案者連絡先
(電話番号、Eメールアドレス)</t>
    <rPh sb="0" eb="2">
      <t>テイアン</t>
    </rPh>
    <rPh sb="2" eb="3">
      <t>シャ</t>
    </rPh>
    <phoneticPr fontId="2"/>
  </si>
  <si>
    <t>提案形態
の区分</t>
    <rPh sb="0" eb="2">
      <t>テイアン</t>
    </rPh>
    <rPh sb="2" eb="4">
      <t>ケイタイ</t>
    </rPh>
    <rPh sb="6" eb="8">
      <t>クブン</t>
    </rPh>
    <phoneticPr fontId="1"/>
  </si>
  <si>
    <t>団体
区分</t>
    <rPh sb="0" eb="2">
      <t>ダンタイ</t>
    </rPh>
    <rPh sb="3" eb="5">
      <t>クブン</t>
    </rPh>
    <phoneticPr fontId="1"/>
  </si>
  <si>
    <t>No</t>
    <phoneticPr fontId="1"/>
  </si>
  <si>
    <t>提 案 団 体 情 報</t>
    <rPh sb="0" eb="1">
      <t>テイ</t>
    </rPh>
    <rPh sb="2" eb="3">
      <t>アン</t>
    </rPh>
    <rPh sb="4" eb="5">
      <t>ダン</t>
    </rPh>
    <rPh sb="6" eb="7">
      <t>カラダ</t>
    </rPh>
    <rPh sb="8" eb="9">
      <t>ジョウ</t>
    </rPh>
    <rPh sb="10" eb="11">
      <t>ホウ</t>
    </rPh>
    <phoneticPr fontId="2"/>
  </si>
  <si>
    <t>①具体的な支障事例</t>
    <phoneticPr fontId="2"/>
  </si>
  <si>
    <r>
      <t xml:space="preserve">②制度改正による効果
</t>
    </r>
    <r>
      <rPr>
        <sz val="11"/>
        <color indexed="8"/>
        <rFont val="ＭＳ Ｐゴシック"/>
        <family val="3"/>
        <charset val="128"/>
      </rPr>
      <t>（提案の実現による住民の利便性の向上、行政の効率化等）</t>
    </r>
    <phoneticPr fontId="2"/>
  </si>
  <si>
    <t>●担当者の電話番号及びEメールアドレスを半角英数字で記入してください。
※分権担当課と事業担当課（原課）の両方の電話番号及びEメールアドレスを記入してください。その際、窓口課の電話番号には電話番号の前に◎を付してください。</t>
    <rPh sb="9" eb="10">
      <t>オヨ</t>
    </rPh>
    <rPh sb="22" eb="23">
      <t>エイ</t>
    </rPh>
    <rPh sb="189" eb="190">
      <t>オヨ</t>
    </rPh>
    <rPh sb="200" eb="202">
      <t>キニュウ</t>
    </rPh>
    <phoneticPr fontId="1"/>
  </si>
  <si>
    <t>●提案内容を補強する資料(新聞記事、研究会報告書等)がある場合には、添付資料として提出してください。その際、本欄において、添付資料の項目を列挙してください。</t>
    <phoneticPr fontId="1"/>
  </si>
  <si>
    <t>☆正しい区分が選択されているか。</t>
    <rPh sb="1" eb="2">
      <t>タダ</t>
    </rPh>
    <rPh sb="4" eb="6">
      <t>クブン</t>
    </rPh>
    <rPh sb="7" eb="9">
      <t>センタク</t>
    </rPh>
    <phoneticPr fontId="1"/>
  </si>
  <si>
    <t>☆分かりやすく簡潔な事項名となっているか。</t>
    <rPh sb="1" eb="2">
      <t>ワ</t>
    </rPh>
    <rPh sb="7" eb="9">
      <t>カンケツ</t>
    </rPh>
    <rPh sb="10" eb="12">
      <t>ジコウ</t>
    </rPh>
    <rPh sb="12" eb="13">
      <t>メイ</t>
    </rPh>
    <phoneticPr fontId="1"/>
  </si>
  <si>
    <t>☆文字数が250字以内となっているか。</t>
    <rPh sb="1" eb="4">
      <t>モジスウ</t>
    </rPh>
    <rPh sb="8" eb="9">
      <t>ジ</t>
    </rPh>
    <rPh sb="9" eb="11">
      <t>イナイ</t>
    </rPh>
    <phoneticPr fontId="1"/>
  </si>
  <si>
    <t>☆制度の名称及び該当条項が誤りなく記載されているか。</t>
    <rPh sb="1" eb="3">
      <t>セイド</t>
    </rPh>
    <rPh sb="4" eb="6">
      <t>メイショウ</t>
    </rPh>
    <rPh sb="6" eb="7">
      <t>オヨ</t>
    </rPh>
    <rPh sb="8" eb="10">
      <t>ガイトウ</t>
    </rPh>
    <rPh sb="10" eb="12">
      <t>ジョウコウ</t>
    </rPh>
    <rPh sb="13" eb="14">
      <t>アヤマ</t>
    </rPh>
    <rPh sb="17" eb="19">
      <t>キサイ</t>
    </rPh>
    <phoneticPr fontId="1"/>
  </si>
  <si>
    <t>☆府省名が漏れなく正式名称で記載されているか。</t>
    <rPh sb="1" eb="3">
      <t>フショウ</t>
    </rPh>
    <rPh sb="3" eb="4">
      <t>メイ</t>
    </rPh>
    <rPh sb="5" eb="6">
      <t>モ</t>
    </rPh>
    <rPh sb="9" eb="11">
      <t>セイシキ</t>
    </rPh>
    <rPh sb="11" eb="13">
      <t>メイショウ</t>
    </rPh>
    <rPh sb="14" eb="16">
      <t>キサイ</t>
    </rPh>
    <phoneticPr fontId="1"/>
  </si>
  <si>
    <t>団体区分</t>
    <rPh sb="0" eb="2">
      <t>ダンタイ</t>
    </rPh>
    <rPh sb="2" eb="4">
      <t>クブン</t>
    </rPh>
    <phoneticPr fontId="1"/>
  </si>
  <si>
    <t>☆共同提案の場合には、全ての提案団体名が漏れなく記載されているか。</t>
    <rPh sb="1" eb="3">
      <t>キョウドウ</t>
    </rPh>
    <rPh sb="3" eb="5">
      <t>テイアン</t>
    </rPh>
    <rPh sb="6" eb="8">
      <t>バアイ</t>
    </rPh>
    <rPh sb="11" eb="12">
      <t>スベ</t>
    </rPh>
    <rPh sb="14" eb="16">
      <t>テイアン</t>
    </rPh>
    <rPh sb="16" eb="19">
      <t>ダンタイメイ</t>
    </rPh>
    <rPh sb="20" eb="21">
      <t>モ</t>
    </rPh>
    <rPh sb="24" eb="26">
      <t>キサイ</t>
    </rPh>
    <phoneticPr fontId="1"/>
  </si>
  <si>
    <t>☆分権担当課及び事業担当課（原課）の両方の所属名等が記載されているか。</t>
    <rPh sb="1" eb="3">
      <t>ブンケン</t>
    </rPh>
    <rPh sb="3" eb="6">
      <t>タントウカ</t>
    </rPh>
    <rPh sb="6" eb="7">
      <t>オヨ</t>
    </rPh>
    <rPh sb="8" eb="10">
      <t>ジギョウ</t>
    </rPh>
    <rPh sb="10" eb="12">
      <t>タントウ</t>
    </rPh>
    <rPh sb="12" eb="13">
      <t>カ</t>
    </rPh>
    <rPh sb="14" eb="15">
      <t>ゲン</t>
    </rPh>
    <rPh sb="15" eb="16">
      <t>カ</t>
    </rPh>
    <rPh sb="18" eb="20">
      <t>リョウホウ</t>
    </rPh>
    <rPh sb="21" eb="23">
      <t>ショゾク</t>
    </rPh>
    <rPh sb="23" eb="24">
      <t>メイ</t>
    </rPh>
    <rPh sb="24" eb="25">
      <t>トウ</t>
    </rPh>
    <rPh sb="26" eb="28">
      <t>キサイ</t>
    </rPh>
    <phoneticPr fontId="1"/>
  </si>
  <si>
    <t>【記入に当たっての留意事項】</t>
    <rPh sb="1" eb="3">
      <t>キニュウ</t>
    </rPh>
    <rPh sb="4" eb="5">
      <t>ア</t>
    </rPh>
    <rPh sb="9" eb="11">
      <t>リュウイ</t>
    </rPh>
    <rPh sb="11" eb="13">
      <t>ジコウ</t>
    </rPh>
    <phoneticPr fontId="1"/>
  </si>
  <si>
    <t>☆「法律・分野対応表」等を参照の上、正しい分野が選択されているか。</t>
    <rPh sb="2" eb="4">
      <t>ホウリツ</t>
    </rPh>
    <rPh sb="5" eb="7">
      <t>ブンヤ</t>
    </rPh>
    <rPh sb="7" eb="10">
      <t>タイオウヒョウ</t>
    </rPh>
    <rPh sb="11" eb="12">
      <t>トウ</t>
    </rPh>
    <rPh sb="13" eb="15">
      <t>サンショウ</t>
    </rPh>
    <rPh sb="16" eb="17">
      <t>ウエ</t>
    </rPh>
    <rPh sb="18" eb="19">
      <t>タダ</t>
    </rPh>
    <rPh sb="21" eb="23">
      <t>ブンヤ</t>
    </rPh>
    <rPh sb="24" eb="26">
      <t>センタク</t>
    </rPh>
    <phoneticPr fontId="1"/>
  </si>
  <si>
    <t>提案事項名</t>
    <rPh sb="0" eb="2">
      <t>テイアン</t>
    </rPh>
    <rPh sb="2" eb="4">
      <t>ジコウ</t>
    </rPh>
    <rPh sb="4" eb="5">
      <t>メイ</t>
    </rPh>
    <phoneticPr fontId="1"/>
  </si>
  <si>
    <t>☆正しい内容が記載されているか。</t>
    <rPh sb="1" eb="2">
      <t>タダ</t>
    </rPh>
    <rPh sb="4" eb="6">
      <t>ナイヨウ</t>
    </rPh>
    <rPh sb="7" eb="9">
      <t>キサイ</t>
    </rPh>
    <phoneticPr fontId="1"/>
  </si>
  <si>
    <t>☆文字数が①と②合わせて計1,000字以内となっているか。
☆上記の留意事項に沿ったものとなっているか。</t>
    <rPh sb="1" eb="4">
      <t>モジスウ</t>
    </rPh>
    <rPh sb="8" eb="9">
      <t>ア</t>
    </rPh>
    <rPh sb="12" eb="13">
      <t>ケイ</t>
    </rPh>
    <rPh sb="18" eb="19">
      <t>ジ</t>
    </rPh>
    <rPh sb="19" eb="21">
      <t>イナイ</t>
    </rPh>
    <rPh sb="31" eb="33">
      <t>ジョウキ</t>
    </rPh>
    <rPh sb="34" eb="36">
      <t>リュウイ</t>
    </rPh>
    <rPh sb="36" eb="38">
      <t>ジコウ</t>
    </rPh>
    <rPh sb="39" eb="40">
      <t>ソ</t>
    </rPh>
    <phoneticPr fontId="1"/>
  </si>
  <si>
    <t>番号</t>
    <rPh sb="0" eb="2">
      <t>バンゴウ</t>
    </rPh>
    <phoneticPr fontId="2"/>
  </si>
  <si>
    <t>提案
区分</t>
    <rPh sb="0" eb="2">
      <t>テイアン</t>
    </rPh>
    <rPh sb="3" eb="5">
      <t>クブン</t>
    </rPh>
    <phoneticPr fontId="2"/>
  </si>
  <si>
    <t>具体的な支障事例</t>
    <rPh sb="0" eb="3">
      <t>グタイテキ</t>
    </rPh>
    <rPh sb="4" eb="6">
      <t>シショウ</t>
    </rPh>
    <rPh sb="6" eb="8">
      <t>ジレイ</t>
    </rPh>
    <phoneticPr fontId="2"/>
  </si>
  <si>
    <t>制度改正による効果（提案の実現による住民の利便性の向上・行政の効率化等）</t>
    <rPh sb="0" eb="2">
      <t>セイド</t>
    </rPh>
    <rPh sb="2" eb="4">
      <t>カイセイ</t>
    </rPh>
    <rPh sb="7" eb="9">
      <t>コウカ</t>
    </rPh>
    <rPh sb="10" eb="12">
      <t>テイアン</t>
    </rPh>
    <rPh sb="13" eb="15">
      <t>ジツゲン</t>
    </rPh>
    <rPh sb="18" eb="20">
      <t>ジュウミン</t>
    </rPh>
    <rPh sb="21" eb="24">
      <t>リベンセイ</t>
    </rPh>
    <rPh sb="25" eb="27">
      <t>コウジョウ</t>
    </rPh>
    <rPh sb="28" eb="30">
      <t>ギョウセイ</t>
    </rPh>
    <rPh sb="31" eb="34">
      <t>コウリツカ</t>
    </rPh>
    <rPh sb="34" eb="35">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</si>
  <si>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</si>
  <si>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</si>
  <si>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提案事項名</t>
    <rPh sb="0" eb="2">
      <t>テイアン</t>
    </rPh>
    <rPh sb="2" eb="4">
      <t>ジコウ</t>
    </rPh>
    <rPh sb="4" eb="5">
      <t>メイ</t>
    </rPh>
    <phoneticPr fontId="2"/>
  </si>
  <si>
    <t>団体区分</t>
    <rPh sb="0" eb="2">
      <t>ダンタイ</t>
    </rPh>
    <rPh sb="2" eb="4">
      <t>クブン</t>
    </rPh>
    <phoneticPr fontId="1"/>
  </si>
  <si>
    <t>団体名</t>
    <rPh sb="0" eb="3">
      <t>ダンタイメイ</t>
    </rPh>
    <phoneticPr fontId="1"/>
  </si>
  <si>
    <t>〈提案団体情報〉</t>
    <rPh sb="1" eb="3">
      <t>テイアン</t>
    </rPh>
    <rPh sb="3" eb="5">
      <t>ダンタイ</t>
    </rPh>
    <rPh sb="5" eb="7">
      <t>ジョウホウ</t>
    </rPh>
    <phoneticPr fontId="1"/>
  </si>
  <si>
    <t>所属・担当者名</t>
    <rPh sb="0" eb="2">
      <t>ショゾク</t>
    </rPh>
    <rPh sb="3" eb="7">
      <t>タントウシャメイ</t>
    </rPh>
    <phoneticPr fontId="1"/>
  </si>
  <si>
    <t>提案形態の
区分</t>
    <rPh sb="0" eb="2">
      <t>テイアン</t>
    </rPh>
    <rPh sb="2" eb="4">
      <t>ケイタイ</t>
    </rPh>
    <rPh sb="6" eb="8">
      <t>クブン</t>
    </rPh>
    <phoneticPr fontId="2"/>
  </si>
  <si>
    <t>団体所在
都道府県</t>
    <rPh sb="0" eb="2">
      <t>ダンタイ</t>
    </rPh>
    <rPh sb="2" eb="4">
      <t>ショザイ</t>
    </rPh>
    <rPh sb="5" eb="9">
      <t>トドウフケン</t>
    </rPh>
    <phoneticPr fontId="1"/>
  </si>
  <si>
    <t>その他（特記事項）</t>
    <rPh sb="2" eb="3">
      <t>タ</t>
    </rPh>
    <rPh sb="4" eb="6">
      <t>トッキ</t>
    </rPh>
    <rPh sb="6" eb="8">
      <t>ジコウ</t>
    </rPh>
    <phoneticPr fontId="2"/>
  </si>
  <si>
    <t>担当者連絡先（電話番号、Eメールアドレス）</t>
    <rPh sb="0" eb="3">
      <t>タントウシャ</t>
    </rPh>
    <rPh sb="3" eb="6">
      <t>レンラクサキ</t>
    </rPh>
    <rPh sb="7" eb="9">
      <t>デンワ</t>
    </rPh>
    <rPh sb="9" eb="11">
      <t>バンゴウ</t>
    </rPh>
    <phoneticPr fontId="1"/>
  </si>
  <si>
    <r>
      <t xml:space="preserve">●単一の団体からの提案である場合は「単独」を、複数団体による共同提案である場合は「共同」を選択してください。
</t>
    </r>
    <r>
      <rPr>
        <sz val="14"/>
        <color rgb="FFFF0000"/>
        <rFont val="ＭＳ Ｐゴシック"/>
        <family val="3"/>
        <charset val="128"/>
      </rPr>
      <t>※ﾌﾟﾙﾀﾞｳﾝﾒﾆｭｰから選択してください。</t>
    </r>
    <rPh sb="1" eb="3">
      <t>タンイツ</t>
    </rPh>
    <rPh sb="4" eb="6">
      <t>ダンタイ</t>
    </rPh>
    <rPh sb="9" eb="11">
      <t>テイアン</t>
    </rPh>
    <rPh sb="14" eb="16">
      <t>バアイ</t>
    </rPh>
    <rPh sb="18" eb="20">
      <t>タンドク</t>
    </rPh>
    <rPh sb="23" eb="25">
      <t>フクスウ</t>
    </rPh>
    <rPh sb="25" eb="27">
      <t>ダンタイ</t>
    </rPh>
    <rPh sb="30" eb="32">
      <t>キョウドウ</t>
    </rPh>
    <rPh sb="32" eb="34">
      <t>テイアン</t>
    </rPh>
    <rPh sb="37" eb="39">
      <t>バアイ</t>
    </rPh>
    <rPh sb="41" eb="43">
      <t>キョウドウ</t>
    </rPh>
    <phoneticPr fontId="2"/>
  </si>
  <si>
    <r>
      <t>●提案団体が所在する都道府県名を</t>
    </r>
    <r>
      <rPr>
        <sz val="14"/>
        <color rgb="FFFF0000"/>
        <rFont val="ＭＳ Ｐゴシック"/>
        <family val="3"/>
        <charset val="128"/>
      </rPr>
      <t>ﾌﾟﾙﾀﾞｳﾝﾒﾆｭｰから選択してください。</t>
    </r>
    <r>
      <rPr>
        <sz val="14"/>
        <color indexed="8"/>
        <rFont val="ＭＳ Ｐゴシック"/>
        <family val="3"/>
        <charset val="128"/>
      </rPr>
      <t xml:space="preserve">
●提案団体が一部事務組合及び広域連合、全国的連合組織、地方公共団体を構成員とする組織である場合は、その事務局が所在する都道府県名をﾌﾟﾙﾀﾞｳﾝﾒﾆｭｰから選択してください。</t>
    </r>
    <rPh sb="1" eb="3">
      <t>テイアン</t>
    </rPh>
    <rPh sb="3" eb="5">
      <t>ダンタイ</t>
    </rPh>
    <rPh sb="6" eb="8">
      <t>ショザイ</t>
    </rPh>
    <rPh sb="10" eb="14">
      <t>トドウフケン</t>
    </rPh>
    <rPh sb="14" eb="15">
      <t>メイ</t>
    </rPh>
    <rPh sb="53" eb="55">
      <t>コウイキ</t>
    </rPh>
    <rPh sb="55" eb="57">
      <t>レンゴウ</t>
    </rPh>
    <rPh sb="58" eb="61">
      <t>ゼンコクテキ</t>
    </rPh>
    <rPh sb="61" eb="63">
      <t>レンゴウ</t>
    </rPh>
    <rPh sb="63" eb="65">
      <t>ソシキ</t>
    </rPh>
    <rPh sb="66" eb="68">
      <t>チホウ</t>
    </rPh>
    <rPh sb="68" eb="70">
      <t>コウキョウ</t>
    </rPh>
    <rPh sb="70" eb="72">
      <t>ダンタイ</t>
    </rPh>
    <rPh sb="73" eb="76">
      <t>コウセイイン</t>
    </rPh>
    <rPh sb="79" eb="81">
      <t>ソシキ</t>
    </rPh>
    <rPh sb="84" eb="86">
      <t>バアイ</t>
    </rPh>
    <rPh sb="90" eb="93">
      <t>ジムキョク</t>
    </rPh>
    <rPh sb="94" eb="96">
      <t>ショザイ</t>
    </rPh>
    <rPh sb="98" eb="102">
      <t>トドウフケン</t>
    </rPh>
    <rPh sb="102" eb="103">
      <t>メイ</t>
    </rPh>
    <phoneticPr fontId="2"/>
  </si>
  <si>
    <r>
      <t>●提案団体の区分を</t>
    </r>
    <r>
      <rPr>
        <sz val="14"/>
        <color rgb="FFFF0000"/>
        <rFont val="ＭＳ Ｐゴシック"/>
        <family val="3"/>
        <charset val="128"/>
      </rPr>
      <t>ﾌﾟﾙﾀﾞｳﾝﾒﾆｭｰから選択してください。</t>
    </r>
    <r>
      <rPr>
        <sz val="14"/>
        <color theme="1"/>
        <rFont val="ＭＳ Ｐゴシック"/>
        <family val="3"/>
        <charset val="128"/>
      </rPr>
      <t xml:space="preserve">
●複数団体による共同提案である場合は、自団体（主提案団体）の区分を記載してください。
●提案団体が一部事務組合及び広域連合、全国的連合組織、地方公共団体を構成員とする組織である場合は、「連」をﾌﾟﾙﾀﾞｳﾝﾒﾆｭｰから選択してください。</t>
    </r>
    <rPh sb="1" eb="3">
      <t>テイアン</t>
    </rPh>
    <rPh sb="3" eb="5">
      <t>ダンタイ</t>
    </rPh>
    <rPh sb="6" eb="8">
      <t>クブン</t>
    </rPh>
    <rPh sb="22" eb="24">
      <t>センタク</t>
    </rPh>
    <rPh sb="33" eb="35">
      <t>フクスウ</t>
    </rPh>
    <rPh sb="35" eb="37">
      <t>ダンタイ</t>
    </rPh>
    <rPh sb="40" eb="42">
      <t>キョウドウ</t>
    </rPh>
    <rPh sb="42" eb="44">
      <t>テイアン</t>
    </rPh>
    <rPh sb="47" eb="49">
      <t>バアイ</t>
    </rPh>
    <rPh sb="51" eb="52">
      <t>ジ</t>
    </rPh>
    <rPh sb="52" eb="54">
      <t>ダンタイ</t>
    </rPh>
    <rPh sb="55" eb="56">
      <t>シュ</t>
    </rPh>
    <rPh sb="56" eb="58">
      <t>テイアン</t>
    </rPh>
    <rPh sb="58" eb="60">
      <t>ダンタイ</t>
    </rPh>
    <rPh sb="62" eb="64">
      <t>クブン</t>
    </rPh>
    <rPh sb="65" eb="67">
      <t>キサイ</t>
    </rPh>
    <rPh sb="125" eb="126">
      <t>レン</t>
    </rPh>
    <phoneticPr fontId="2"/>
  </si>
  <si>
    <r>
      <t xml:space="preserve">●提案団体名を記入してください。
●複数団体による共同提案である場合は、先頭に主提案団体（事前相談を行った団体等、提案に関する窓口を担当する団体）の名称を記入し、それ以降には、共同提案団体名を読点（「、」）で区切って、自治体コード順で記入してください。
</t>
    </r>
    <r>
      <rPr>
        <sz val="14"/>
        <color rgb="FF0070C0"/>
        <rFont val="ＭＳ Ｐゴシック"/>
        <family val="3"/>
        <charset val="128"/>
      </rPr>
      <t>【例】
X市、A県、B県、C市、D村、E町、F連合</t>
    </r>
    <r>
      <rPr>
        <sz val="14"/>
        <color theme="1"/>
        <rFont val="ＭＳ Ｐゴシック"/>
        <family val="3"/>
        <charset val="128"/>
      </rPr>
      <t xml:space="preserve">
</t>
    </r>
    <r>
      <rPr>
        <sz val="14"/>
        <color rgb="FFFF0000"/>
        <rFont val="ＭＳ Ｐゴシック"/>
        <family val="3"/>
        <charset val="128"/>
      </rPr>
      <t>※共同提案の場合には、いずれか一つの団体から提案様式を提出していただけば結構です。</t>
    </r>
    <rPh sb="1" eb="3">
      <t>テイアン</t>
    </rPh>
    <rPh sb="3" eb="5">
      <t>ダンタイ</t>
    </rPh>
    <rPh sb="5" eb="6">
      <t>メイ</t>
    </rPh>
    <rPh sb="7" eb="9">
      <t>キニュウ</t>
    </rPh>
    <rPh sb="18" eb="20">
      <t>フクスウ</t>
    </rPh>
    <rPh sb="20" eb="22">
      <t>ダンタイ</t>
    </rPh>
    <rPh sb="25" eb="27">
      <t>キョウドウ</t>
    </rPh>
    <rPh sb="27" eb="29">
      <t>テイアン</t>
    </rPh>
    <rPh sb="32" eb="34">
      <t>バアイ</t>
    </rPh>
    <rPh sb="36" eb="38">
      <t>セントウ</t>
    </rPh>
    <rPh sb="39" eb="40">
      <t>シュ</t>
    </rPh>
    <rPh sb="40" eb="42">
      <t>テイアン</t>
    </rPh>
    <rPh sb="42" eb="44">
      <t>ダンタイ</t>
    </rPh>
    <rPh sb="45" eb="47">
      <t>ジゼン</t>
    </rPh>
    <rPh sb="47" eb="49">
      <t>ソウダン</t>
    </rPh>
    <rPh sb="50" eb="51">
      <t>オコナ</t>
    </rPh>
    <rPh sb="53" eb="55">
      <t>ダンタイ</t>
    </rPh>
    <rPh sb="55" eb="56">
      <t>トウ</t>
    </rPh>
    <rPh sb="57" eb="59">
      <t>テイアン</t>
    </rPh>
    <rPh sb="60" eb="61">
      <t>カン</t>
    </rPh>
    <rPh sb="63" eb="65">
      <t>マドグチ</t>
    </rPh>
    <rPh sb="66" eb="68">
      <t>タントウ</t>
    </rPh>
    <rPh sb="70" eb="72">
      <t>ダンタイ</t>
    </rPh>
    <rPh sb="74" eb="76">
      <t>メイショウ</t>
    </rPh>
    <rPh sb="77" eb="79">
      <t>キニュウ</t>
    </rPh>
    <rPh sb="88" eb="90">
      <t>キョウドウ</t>
    </rPh>
    <rPh sb="90" eb="92">
      <t>テイアン</t>
    </rPh>
    <rPh sb="92" eb="94">
      <t>ダンタイ</t>
    </rPh>
    <rPh sb="94" eb="95">
      <t>メイ</t>
    </rPh>
    <rPh sb="96" eb="98">
      <t>トウテン</t>
    </rPh>
    <rPh sb="104" eb="106">
      <t>クギ</t>
    </rPh>
    <rPh sb="109" eb="112">
      <t>ジチタイ</t>
    </rPh>
    <rPh sb="115" eb="116">
      <t>ジュン</t>
    </rPh>
    <rPh sb="117" eb="119">
      <t>キニュウ</t>
    </rPh>
    <rPh sb="129" eb="130">
      <t>レイ</t>
    </rPh>
    <rPh sb="133" eb="134">
      <t>シ</t>
    </rPh>
    <rPh sb="136" eb="137">
      <t>ケン</t>
    </rPh>
    <rPh sb="139" eb="140">
      <t>ケン</t>
    </rPh>
    <rPh sb="142" eb="143">
      <t>シ</t>
    </rPh>
    <rPh sb="145" eb="146">
      <t>ムラ</t>
    </rPh>
    <rPh sb="148" eb="149">
      <t>マチ</t>
    </rPh>
    <rPh sb="151" eb="153">
      <t>レンゴウ</t>
    </rPh>
    <rPh sb="179" eb="181">
      <t>ヨウシキ</t>
    </rPh>
    <phoneticPr fontId="2"/>
  </si>
  <si>
    <r>
      <t xml:space="preserve">●提案団体における担当課室名及び担当者名を記入してください。
※分権担当課と事業担当課（原課）の両方の課室名及び担当者名を記入してください。その際、窓口課には課室名の前に◎を付してください。
</t>
    </r>
    <r>
      <rPr>
        <sz val="14"/>
        <color rgb="FF0070C0"/>
        <rFont val="ＭＳ Ｐゴシック"/>
        <family val="3"/>
        <charset val="128"/>
      </rPr>
      <t xml:space="preserve">
【例】
◎総務部企画課　分権 太郎
市民生活部住民課　分権 花子</t>
    </r>
    <rPh sb="14" eb="15">
      <t>オヨ</t>
    </rPh>
    <rPh sb="16" eb="19">
      <t>タントウシャ</t>
    </rPh>
    <rPh sb="19" eb="20">
      <t>メイ</t>
    </rPh>
    <rPh sb="183" eb="184">
      <t>オヨ</t>
    </rPh>
    <rPh sb="185" eb="188">
      <t>タントウシャ</t>
    </rPh>
    <rPh sb="188" eb="189">
      <t>メイ</t>
    </rPh>
    <rPh sb="190" eb="192">
      <t>キニュウ</t>
    </rPh>
    <rPh sb="227" eb="228">
      <t>レイ</t>
    </rPh>
    <rPh sb="231" eb="234">
      <t>ソウムブ</t>
    </rPh>
    <rPh sb="234" eb="236">
      <t>キカク</t>
    </rPh>
    <rPh sb="236" eb="237">
      <t>カ</t>
    </rPh>
    <rPh sb="238" eb="240">
      <t>ブンケン</t>
    </rPh>
    <rPh sb="241" eb="243">
      <t>タロウ</t>
    </rPh>
    <rPh sb="250" eb="252">
      <t>ジュウミン</t>
    </rPh>
    <rPh sb="254" eb="256">
      <t>ブンケン</t>
    </rPh>
    <phoneticPr fontId="1"/>
  </si>
  <si>
    <r>
      <t xml:space="preserve">●以下から区分を選択してください。
Ａ　権限移譲
Ｂ　地方に対する規制緩和
</t>
    </r>
    <r>
      <rPr>
        <sz val="16"/>
        <color rgb="FFFF0000"/>
        <rFont val="ＭＳ Ｐゴシック"/>
        <family val="3"/>
        <charset val="128"/>
      </rPr>
      <t>※ﾌﾟﾙﾀﾞｳﾝﾒﾆｭｰから選択してください。</t>
    </r>
    <phoneticPr fontId="1"/>
  </si>
  <si>
    <r>
      <t xml:space="preserve">●提案として求める措置の内容について、事項名として簡潔にまとめて記入してください。なお、対象となる制度等の名称等が分かるよう事項名に盛り込んでください。
</t>
    </r>
    <r>
      <rPr>
        <sz val="16"/>
        <color rgb="FF0070C0"/>
        <rFont val="ＭＳ Ｐゴシック"/>
        <family val="3"/>
        <charset val="128"/>
      </rPr>
      <t>【良い例】
***法に基づく***の事務の***から***への移譲
***の制度による***の義務付けの廃止
【悪い例】
***の事務
***について</t>
    </r>
    <r>
      <rPr>
        <sz val="16"/>
        <color rgb="FF002060"/>
        <rFont val="ＭＳ Ｐゴシック"/>
        <family val="3"/>
        <charset val="128"/>
      </rPr>
      <t xml:space="preserve">
</t>
    </r>
    <r>
      <rPr>
        <sz val="16"/>
        <color theme="1"/>
        <rFont val="ＭＳ Ｐゴシック"/>
        <family val="3"/>
        <charset val="128"/>
      </rPr>
      <t xml:space="preserve">
</t>
    </r>
    <r>
      <rPr>
        <sz val="16"/>
        <color rgb="FFFF0000"/>
        <rFont val="ＭＳ Ｐゴシック"/>
        <family val="3"/>
        <charset val="128"/>
      </rPr>
      <t>※文末は体言止めにしてください。</t>
    </r>
    <rPh sb="1" eb="3">
      <t>テイアン</t>
    </rPh>
    <rPh sb="6" eb="7">
      <t>モト</t>
    </rPh>
    <rPh sb="12" eb="14">
      <t>ナイヨウ</t>
    </rPh>
    <rPh sb="44" eb="46">
      <t>タイショウ</t>
    </rPh>
    <rPh sb="49" eb="51">
      <t>セイド</t>
    </rPh>
    <rPh sb="51" eb="52">
      <t>トウ</t>
    </rPh>
    <rPh sb="53" eb="55">
      <t>メイショウ</t>
    </rPh>
    <rPh sb="55" eb="56">
      <t>トウ</t>
    </rPh>
    <rPh sb="57" eb="58">
      <t>ワ</t>
    </rPh>
    <rPh sb="62" eb="64">
      <t>ジコウ</t>
    </rPh>
    <rPh sb="64" eb="65">
      <t>メイ</t>
    </rPh>
    <rPh sb="66" eb="67">
      <t>モ</t>
    </rPh>
    <rPh sb="68" eb="69">
      <t>コ</t>
    </rPh>
    <rPh sb="87" eb="88">
      <t>ホウ</t>
    </rPh>
    <rPh sb="89" eb="90">
      <t>モト</t>
    </rPh>
    <rPh sb="116" eb="118">
      <t>セイド</t>
    </rPh>
    <phoneticPr fontId="1"/>
  </si>
  <si>
    <r>
      <t xml:space="preserve">●支障の原因となっている制度について求める措置の内容を、要点をまとめて端的に記入してください。
●権限移譲については現行の事務・権限の主体及び移譲後の事務・権限の主体を、地方に対する規制緩和については義務付け・枠付けの見直し等の具体的内容を明記してください。
</t>
    </r>
    <r>
      <rPr>
        <sz val="16"/>
        <color rgb="FFFF0000"/>
        <rFont val="ＭＳ Ｐゴシック"/>
        <family val="3"/>
        <charset val="128"/>
      </rPr>
      <t>※事前相談様式の「求める措置の具体的内容」を基に、250字以内で記入してください。</t>
    </r>
    <rPh sb="1" eb="3">
      <t>シショウ</t>
    </rPh>
    <rPh sb="4" eb="6">
      <t>ゲンイン</t>
    </rPh>
    <rPh sb="18" eb="19">
      <t>モト</t>
    </rPh>
    <rPh sb="21" eb="23">
      <t>ソチ</t>
    </rPh>
    <rPh sb="24" eb="26">
      <t>ナイヨウ</t>
    </rPh>
    <rPh sb="61" eb="63">
      <t>ジム</t>
    </rPh>
    <rPh sb="64" eb="66">
      <t>ケンゲン</t>
    </rPh>
    <rPh sb="75" eb="77">
      <t>ジム</t>
    </rPh>
    <rPh sb="78" eb="80">
      <t>ケンゲン</t>
    </rPh>
    <rPh sb="114" eb="117">
      <t>グタイテキ</t>
    </rPh>
    <rPh sb="120" eb="122">
      <t>メイキ</t>
    </rPh>
    <phoneticPr fontId="1"/>
  </si>
  <si>
    <r>
      <t xml:space="preserve">●対象となる制度（法令等）において、どのように支障を生じさせているのかが分かるように、根拠条文等を示し、具体的に記入してください。
</t>
    </r>
    <r>
      <rPr>
        <sz val="16"/>
        <color rgb="FF0070C0"/>
        <rFont val="ＭＳ Ｐゴシック"/>
        <family val="3"/>
        <charset val="128"/>
      </rPr>
      <t>【例】
***法第*条により地方公共団体は***しなければならないという基準が定められているため、地域の特性を踏まえた弾力的なサービスの提供が出来ない。</t>
    </r>
    <phoneticPr fontId="1"/>
  </si>
  <si>
    <r>
      <t xml:space="preserve">●制度改正等により、地方公共団体においてどのような形で住民サービスの向上や行政の効率化等につながるのか、具体的に記入してください。
</t>
    </r>
    <r>
      <rPr>
        <sz val="16"/>
        <color rgb="FF0070C0"/>
        <rFont val="ＭＳ Ｐゴシック"/>
        <family val="3"/>
        <charset val="128"/>
      </rPr>
      <t>【例】
***の基準を地方公共団体が独自に条例で定められるようになることで、***の事務の円滑な実施が可能になる。</t>
    </r>
    <phoneticPr fontId="1"/>
  </si>
  <si>
    <r>
      <t xml:space="preserve">●対象となる制度（法令等）の名称及び該当条項を記入してください。
●該当法令等の法律、政令、省令、告示、通達の別が分かるようにしてください。
●該当条項が多数ある場合は、主要な条項を読点（「、」）で区切っていくつか記入してください。
</t>
    </r>
    <r>
      <rPr>
        <sz val="16"/>
        <color rgb="FF0070C0"/>
        <rFont val="ＭＳ Ｐゴシック"/>
        <family val="3"/>
        <charset val="128"/>
      </rPr>
      <t>【例】
***法第10条、第11条の１、第11条の２、***法施行令第20条</t>
    </r>
    <r>
      <rPr>
        <sz val="16"/>
        <color theme="1"/>
        <rFont val="ＭＳ Ｐゴシック"/>
        <family val="3"/>
        <charset val="128"/>
      </rPr>
      <t xml:space="preserve">
</t>
    </r>
    <r>
      <rPr>
        <sz val="16"/>
        <color rgb="FFFF0000"/>
        <rFont val="ＭＳ Ｐゴシック"/>
        <family val="3"/>
        <charset val="128"/>
      </rPr>
      <t>※内閣府との事前相談のやりとりを踏まえ整理した「根拠法令等」を記入してください。</t>
    </r>
    <rPh sb="107" eb="109">
      <t>キニュウ</t>
    </rPh>
    <rPh sb="125" eb="126">
      <t>ホウ</t>
    </rPh>
    <rPh sb="126" eb="127">
      <t>ダイ</t>
    </rPh>
    <rPh sb="129" eb="130">
      <t>ジョウ</t>
    </rPh>
    <rPh sb="131" eb="132">
      <t>ダイ</t>
    </rPh>
    <rPh sb="134" eb="135">
      <t>ジョウ</t>
    </rPh>
    <rPh sb="138" eb="139">
      <t>ダイ</t>
    </rPh>
    <rPh sb="141" eb="142">
      <t>ジョウ</t>
    </rPh>
    <rPh sb="148" eb="149">
      <t>ホウ</t>
    </rPh>
    <rPh sb="149" eb="152">
      <t>シコウレイ</t>
    </rPh>
    <rPh sb="152" eb="153">
      <t>ダイ</t>
    </rPh>
    <rPh sb="155" eb="156">
      <t>ジョウ</t>
    </rPh>
    <phoneticPr fontId="1"/>
  </si>
  <si>
    <r>
      <t xml:space="preserve">●対象となる制度や根拠法令等を所管する府省名を記入してください。
●関係府省が複数ある場合には、建制順で読点（「、」）で区切って記入してください。また、略称は使用せず、正式名称で記入してください。
</t>
    </r>
    <r>
      <rPr>
        <sz val="16"/>
        <color rgb="FF0070C0"/>
        <rFont val="ＭＳ Ｐゴシック"/>
        <family val="3"/>
        <charset val="128"/>
      </rPr>
      <t>【良い例】
内閣府、文部科学省、厚生労働省
【悪い例】
・厚労省
・文科省
・内閣府</t>
    </r>
    <r>
      <rPr>
        <sz val="16"/>
        <color theme="1"/>
        <rFont val="ＭＳ Ｐゴシック"/>
        <family val="3"/>
        <charset val="128"/>
      </rPr>
      <t xml:space="preserve">
</t>
    </r>
    <r>
      <rPr>
        <sz val="16"/>
        <color rgb="FFFF0000"/>
        <rFont val="ＭＳ Ｐゴシック"/>
        <family val="3"/>
        <charset val="128"/>
      </rPr>
      <t>※内閣府との事前相談のやりとりを踏まえ整理した「制度の所管・関係府省」を記入してください。</t>
    </r>
    <rPh sb="34" eb="36">
      <t>カンケイ</t>
    </rPh>
    <rPh sb="36" eb="38">
      <t>フショウ</t>
    </rPh>
    <rPh sb="39" eb="41">
      <t>フクスウ</t>
    </rPh>
    <rPh sb="43" eb="45">
      <t>バアイ</t>
    </rPh>
    <rPh sb="48" eb="49">
      <t>タ</t>
    </rPh>
    <rPh sb="49" eb="50">
      <t>セイ</t>
    </rPh>
    <rPh sb="50" eb="51">
      <t>ジュン</t>
    </rPh>
    <rPh sb="52" eb="54">
      <t>トウテン</t>
    </rPh>
    <rPh sb="60" eb="62">
      <t>クギ</t>
    </rPh>
    <rPh sb="64" eb="66">
      <t>キニュウ</t>
    </rPh>
    <rPh sb="89" eb="91">
      <t>キニュウ</t>
    </rPh>
    <rPh sb="100" eb="101">
      <t>ヨ</t>
    </rPh>
    <rPh sb="102" eb="103">
      <t>レイ</t>
    </rPh>
    <rPh sb="105" eb="108">
      <t>ナイカクフ</t>
    </rPh>
    <rPh sb="109" eb="111">
      <t>モンブ</t>
    </rPh>
    <rPh sb="111" eb="114">
      <t>カガクショウ</t>
    </rPh>
    <rPh sb="115" eb="117">
      <t>コウセイ</t>
    </rPh>
    <rPh sb="117" eb="120">
      <t>ロウドウショウ</t>
    </rPh>
    <rPh sb="122" eb="123">
      <t>ワル</t>
    </rPh>
    <rPh sb="124" eb="125">
      <t>レイ</t>
    </rPh>
    <rPh sb="128" eb="131">
      <t>コウロウショウ</t>
    </rPh>
    <rPh sb="133" eb="136">
      <t>モンカショウ</t>
    </rPh>
    <rPh sb="138" eb="141">
      <t>ナイカクフ</t>
    </rPh>
    <phoneticPr fontId="1"/>
  </si>
  <si>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6"/>
        <color rgb="FFFF0000"/>
        <rFont val="ＭＳ Ｐゴシック"/>
        <family val="3"/>
        <charset val="128"/>
      </rPr>
      <t>※ﾌﾟﾙﾀﾞｳﾝﾒﾆｭｰから選択してください。</t>
    </r>
    <phoneticPr fontId="1"/>
  </si>
  <si>
    <t>【体裁面の
　　チェックポイント】</t>
    <rPh sb="1" eb="3">
      <t>テイサイ</t>
    </rPh>
    <rPh sb="3" eb="4">
      <t>メン</t>
    </rPh>
    <phoneticPr fontId="1"/>
  </si>
  <si>
    <t>※複数の提案を行う場合には、地方分権改革担当課など、いずれかの部局で１つのファイルに見解を取りまとめた上で提出してください。
※原則として、１事項の制度改正につき１提案として記入してください。（性質上、複数提案に切り離せない場合を除き、１提案に複数の制度改正が含まれないようにしてください。）
※複数提案をする場合で行が足りない場合には、適宜行を挿入して記入してください。なお、セルの結合・削除はしないでください。
※参考資料がある場合は、提案のどの記述に対応するか分かるよう、ファイル名やファイル内容に明記の上、アップロードしてください。
　①１つの提案について参考資料が複数ある場合　→　提案ごとに１つのPDFファイルに統合
　②複数の提案について参考資料がある場合　　　 →　①を行った上で、ZIP形式に圧縮</t>
    <rPh sb="1" eb="3">
      <t>フクスウ</t>
    </rPh>
    <rPh sb="4" eb="6">
      <t>テイアン</t>
    </rPh>
    <rPh sb="7" eb="8">
      <t>オコナ</t>
    </rPh>
    <rPh sb="9" eb="11">
      <t>バアイ</t>
    </rPh>
    <rPh sb="14" eb="16">
      <t>チホウ</t>
    </rPh>
    <rPh sb="16" eb="18">
      <t>ブンケン</t>
    </rPh>
    <rPh sb="18" eb="20">
      <t>カイカク</t>
    </rPh>
    <rPh sb="20" eb="22">
      <t>タントウ</t>
    </rPh>
    <rPh sb="22" eb="23">
      <t>カ</t>
    </rPh>
    <rPh sb="31" eb="33">
      <t>ブキョク</t>
    </rPh>
    <rPh sb="42" eb="44">
      <t>ケンカイ</t>
    </rPh>
    <rPh sb="45" eb="46">
      <t>ト</t>
    </rPh>
    <rPh sb="51" eb="52">
      <t>ウエ</t>
    </rPh>
    <rPh sb="53" eb="55">
      <t>テイシュツ</t>
    </rPh>
    <rPh sb="71" eb="73">
      <t>ジコウ</t>
    </rPh>
    <rPh sb="82" eb="84">
      <t>テイアン</t>
    </rPh>
    <rPh sb="87" eb="89">
      <t>キニュウ</t>
    </rPh>
    <rPh sb="148" eb="150">
      <t>フクスウ</t>
    </rPh>
    <rPh sb="150" eb="152">
      <t>テイアン</t>
    </rPh>
    <rPh sb="155" eb="157">
      <t>バアイ</t>
    </rPh>
    <rPh sb="158" eb="159">
      <t>ギョウ</t>
    </rPh>
    <rPh sb="160" eb="161">
      <t>タ</t>
    </rPh>
    <rPh sb="164" eb="166">
      <t>バアイ</t>
    </rPh>
    <rPh sb="169" eb="171">
      <t>テキギ</t>
    </rPh>
    <rPh sb="171" eb="172">
      <t>ギョウ</t>
    </rPh>
    <rPh sb="173" eb="175">
      <t>ソウニュウ</t>
    </rPh>
    <rPh sb="177" eb="179">
      <t>キニュウ</t>
    </rPh>
    <rPh sb="195" eb="197">
      <t>サクジョ</t>
    </rPh>
    <phoneticPr fontId="1"/>
  </si>
  <si>
    <r>
      <t xml:space="preserve">制度改正による効果
</t>
    </r>
    <r>
      <rPr>
        <sz val="12"/>
        <color indexed="8"/>
        <rFont val="ＭＳ Ｐゴシック"/>
        <family val="3"/>
        <charset val="128"/>
      </rPr>
      <t>（提案の実現による住民の利便性の向上、行政の効率化等）</t>
    </r>
    <phoneticPr fontId="2"/>
  </si>
  <si>
    <r>
      <t xml:space="preserve">《①及び②に共通する留意事項》
●「具体的な支障事例」及び「制度改正による効果」について、地域で生じている具体的な支障の事例・データや、新たな取組を検討する上で直面している課題、制度改正等による住民や社会への効果を分かりやすく記入してください。また、それを踏まえた現行制度の改正の必要性について、現在の規制によってどのような事業ができないのか、権限移譲又は地方に対する規制緩和によりどのような事業が可能となるのか、具体的に記入してください。
●国の制度等に対する住民や事業者等からの意見・要望等を踏まえた内容の提案である場合には、その旨を本欄に記入してください。
●現在生じている支障の解消よりも、将来的な問題の防止や新事業の実施の観点から提案を行う場合には、問題発生の見込みや新事業の内容、制度改正による効果等について、重点的に記入してください。
●「令和元年の地方からの提案等に関する対応方針」（令和元年12月23日閣議決定）等これまでの閣議決定において対応の具体的な方向性が定められている事項等については、その方向性を十分踏まえて提案してください。
●権限移譲又は地方に対する規制緩和を行ったときに懸念される事項がある場合には、その懸念される事項を解消するための工夫・対応策についても出来る限り記入してください。
●提案が現在国において進めている各種施策と関連する場合には、その旨を記述してください（例：地方創生、一億総活躍社会の実現、成長戦略や、既に認定されている又は別途提案中の特区計画と関連がある場合等。）。
●過去の地方分権改革の取組において実現できなかった事項であっても、当初想定されていた弊害に対する対応策や代替措置を提示するなどの工夫を講じた上で提案するとともに、これまでとは異なる視点からのアプローチにより、提案の実現可能性が高まる場合もありますので、幅広く様々な視点から検討してください。
●【制度改正の経緯】、【支障事例】、【制度改正の必要性】、【懸念の解消策】といった小見出しを付してください。
●具体的な記載例は、平成26年～令和元年の提案や、「地方分権改革・提案募集方式ハンドブック（令和２年版）」（令和２年２月内閣府地方分権改革推進室）を参照してください。
</t>
    </r>
    <r>
      <rPr>
        <sz val="16"/>
        <color rgb="FFFF0000"/>
        <rFont val="ＭＳ Ｐゴシック"/>
        <family val="3"/>
        <charset val="128"/>
      </rPr>
      <t>※事前相談様式の「具体的な支障事例」及び「制度改正による効果」を基に、以下の点に留意して、計1,000字以内で記入してください。
※段落冒頭は左詰めにしていただき、「・」、「○」等の記号やスペースは入れないでください。</t>
    </r>
    <rPh sb="222" eb="223">
      <t>クニ</t>
    </rPh>
    <rPh sb="224" eb="226">
      <t>セイド</t>
    </rPh>
    <rPh sb="226" eb="227">
      <t>トウ</t>
    </rPh>
    <rPh sb="228" eb="229">
      <t>タイ</t>
    </rPh>
    <rPh sb="231" eb="233">
      <t>ジュウミン</t>
    </rPh>
    <rPh sb="234" eb="237">
      <t>ジギョウシャ</t>
    </rPh>
    <rPh sb="237" eb="238">
      <t>トウ</t>
    </rPh>
    <rPh sb="241" eb="243">
      <t>イケン</t>
    </rPh>
    <rPh sb="244" eb="246">
      <t>ヨウボウ</t>
    </rPh>
    <rPh sb="246" eb="247">
      <t>トウ</t>
    </rPh>
    <rPh sb="248" eb="249">
      <t>フ</t>
    </rPh>
    <rPh sb="252" eb="254">
      <t>ナイヨウ</t>
    </rPh>
    <rPh sb="255" eb="257">
      <t>テイアン</t>
    </rPh>
    <rPh sb="260" eb="262">
      <t>バアイ</t>
    </rPh>
    <rPh sb="267" eb="268">
      <t>ムネ</t>
    </rPh>
    <rPh sb="269" eb="271">
      <t>ホンラン</t>
    </rPh>
    <rPh sb="272" eb="274">
      <t>キニュウ</t>
    </rPh>
    <rPh sb="1018" eb="1020">
      <t>ヒダリヅ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</si>
</sst>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1"/>
      <color theme="1"/>
      <name val="ＭＳ Ｐゴシック"/>
      <family val="3"/>
      <charset val="128"/>
    </font>
    <font>
      <sz val="11"/>
      <color indexed="8"/>
      <name val="ＭＳ Ｐゴシック"/>
      <family val="3"/>
      <charset val="128"/>
    </font>
    <font>
      <sz val="20"/>
      <color theme="1"/>
      <name val="ＭＳ Ｐゴシック"/>
      <family val="3"/>
      <charset val="128"/>
    </font>
    <font>
      <sz val="18"/>
      <color rgb="FFFF0000"/>
      <name val="ＭＳ Ｐゴシック"/>
      <family val="3"/>
      <charset val="128"/>
    </font>
    <font>
      <sz val="16"/>
      <color theme="1"/>
      <name val="ＭＳ Ｐゴシック"/>
      <family val="3"/>
      <charset val="128"/>
    </font>
    <font>
      <b/>
      <sz val="16"/>
      <name val="ＭＳ Ｐゴシック"/>
      <family val="3"/>
      <charset val="128"/>
    </font>
    <font>
      <sz val="18"/>
      <name val="ＭＳ Ｐゴシック"/>
      <family val="3"/>
      <charset val="128"/>
    </font>
    <font>
      <b/>
      <sz val="14"/>
      <name val="ＭＳ Ｐゴシック"/>
      <family val="3"/>
      <charset val="128"/>
    </font>
    <font>
      <sz val="12"/>
      <name val="ＭＳ Ｐゴシック"/>
      <family val="3"/>
      <charset val="128"/>
    </font>
    <font>
      <b/>
      <sz val="16"/>
      <color indexed="81"/>
      <name val="MS P ゴシック"/>
      <family val="3"/>
      <charset val="128"/>
    </font>
    <font>
      <sz val="36"/>
      <color theme="1"/>
      <name val="ＭＳ Ｐゴシック"/>
      <family val="3"/>
      <charset val="128"/>
    </font>
    <font>
      <sz val="14"/>
      <color theme="1"/>
      <name val="ＭＳ Ｐゴシック"/>
      <family val="3"/>
      <charset val="128"/>
    </font>
    <font>
      <sz val="14"/>
      <color rgb="FFFF0000"/>
      <name val="ＭＳ Ｐゴシック"/>
      <family val="3"/>
      <charset val="128"/>
    </font>
    <font>
      <sz val="14"/>
      <color rgb="FF0070C0"/>
      <name val="ＭＳ Ｐゴシック"/>
      <family val="3"/>
      <charset val="128"/>
    </font>
    <font>
      <sz val="14"/>
      <color indexed="8"/>
      <name val="ＭＳ Ｐゴシック"/>
      <family val="3"/>
      <charset val="128"/>
    </font>
    <font>
      <sz val="16"/>
      <color rgb="FFFF0000"/>
      <name val="ＭＳ Ｐゴシック"/>
      <family val="3"/>
      <charset val="128"/>
    </font>
    <font>
      <sz val="16"/>
      <color rgb="FF0070C0"/>
      <name val="ＭＳ Ｐゴシック"/>
      <family val="3"/>
      <charset val="128"/>
    </font>
    <font>
      <sz val="16"/>
      <color rgb="FF002060"/>
      <name val="ＭＳ Ｐゴシック"/>
      <family val="3"/>
      <charset val="128"/>
    </font>
    <font>
      <b/>
      <sz val="16"/>
      <color rgb="FFFF0000"/>
      <name val="ＭＳ Ｐゴシック"/>
      <family val="3"/>
      <charset val="128"/>
    </font>
    <font>
      <sz val="12"/>
      <color theme="1"/>
      <name val="ＭＳ Ｐゴシック"/>
      <family val="3"/>
      <charset val="128"/>
    </font>
    <font>
      <u/>
      <sz val="11"/>
      <color theme="10"/>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CCFFCC"/>
        <bgColor indexed="64"/>
      </patternFill>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3" fillId="0" borderId="0" applyProtection="0"/>
    <xf numFmtId="0" fontId="3" fillId="0" borderId="0"/>
    <xf numFmtId="0" fontId="3" fillId="0" borderId="0">
      <alignment vertical="center"/>
    </xf>
    <xf numFmtId="0" fontId="26" fillId="0" borderId="0" applyNumberFormat="0" applyFill="0" applyBorder="0" applyAlignment="0" applyProtection="0">
      <alignment vertical="center"/>
    </xf>
  </cellStyleXfs>
  <cellXfs count="84">
    <xf numFmtId="0" fontId="0" fillId="0" borderId="0" xfId="0">
      <alignment vertical="center"/>
    </xf>
    <xf numFmtId="0" fontId="5" fillId="0" borderId="0" xfId="0" applyFont="1" applyAlignment="1">
      <alignment horizontal="left" vertical="top"/>
    </xf>
    <xf numFmtId="0" fontId="5" fillId="0" borderId="0" xfId="0" applyFont="1" applyFill="1" applyAlignment="1">
      <alignment horizontal="center" vertical="center"/>
    </xf>
    <xf numFmtId="0" fontId="5" fillId="0" borderId="0" xfId="0" applyFont="1" applyBorder="1" applyAlignment="1">
      <alignment horizontal="left" vertical="top"/>
    </xf>
    <xf numFmtId="0" fontId="6" fillId="3" borderId="1" xfId="0" applyFont="1" applyFill="1" applyBorder="1" applyAlignment="1">
      <alignment horizontal="center" vertical="center" wrapText="1"/>
    </xf>
    <xf numFmtId="0" fontId="9" fillId="4" borderId="1" xfId="0" applyFont="1" applyFill="1" applyBorder="1" applyAlignment="1">
      <alignment vertical="top" wrapText="1"/>
    </xf>
    <xf numFmtId="0" fontId="9" fillId="4" borderId="1" xfId="2" applyFont="1" applyFill="1" applyBorder="1" applyAlignment="1">
      <alignment horizontal="left" vertical="top" wrapText="1"/>
    </xf>
    <xf numFmtId="0" fontId="9" fillId="4" borderId="1" xfId="0" applyFont="1" applyFill="1" applyBorder="1" applyAlignment="1">
      <alignment horizontal="left" vertical="top" wrapText="1"/>
    </xf>
    <xf numFmtId="0" fontId="16" fillId="0" borderId="0" xfId="0" applyFont="1" applyAlignment="1">
      <alignment horizontal="center" vertical="center"/>
    </xf>
    <xf numFmtId="0" fontId="10" fillId="2" borderId="1" xfId="0" applyFont="1" applyFill="1" applyBorder="1" applyAlignment="1">
      <alignment horizontal="left" vertical="top" wrapText="1"/>
    </xf>
    <xf numFmtId="0" fontId="10" fillId="0" borderId="0" xfId="0" applyFont="1" applyBorder="1" applyAlignment="1">
      <alignment horizontal="center" vertical="center" textRotation="255"/>
    </xf>
    <xf numFmtId="0" fontId="5" fillId="3" borderId="1" xfId="0" applyFont="1" applyFill="1" applyBorder="1" applyAlignment="1">
      <alignment horizontal="center" vertical="center" wrapText="1"/>
    </xf>
    <xf numFmtId="0" fontId="10" fillId="0" borderId="1" xfId="2"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0" xfId="0" applyFont="1" applyAlignment="1">
      <alignment horizontal="center" vertical="top" textRotation="255" wrapText="1"/>
    </xf>
    <xf numFmtId="0" fontId="25" fillId="3" borderId="1" xfId="0" applyFont="1" applyFill="1" applyBorder="1" applyAlignment="1">
      <alignment horizontal="center" vertical="center" wrapText="1"/>
    </xf>
    <xf numFmtId="0" fontId="3" fillId="0" borderId="0" xfId="3" applyNumberFormat="1" applyFont="1" applyAlignment="1">
      <alignment vertical="center"/>
    </xf>
    <xf numFmtId="0" fontId="3" fillId="0" borderId="0" xfId="3" applyNumberFormat="1" applyFont="1" applyBorder="1" applyAlignment="1">
      <alignment vertical="center"/>
    </xf>
    <xf numFmtId="0" fontId="13" fillId="0" borderId="0" xfId="3" applyNumberFormat="1" applyFont="1" applyAlignment="1">
      <alignment vertical="center"/>
    </xf>
    <xf numFmtId="0" fontId="14" fillId="0" borderId="0" xfId="3" applyNumberFormat="1" applyFont="1" applyAlignment="1">
      <alignment vertical="center"/>
    </xf>
    <xf numFmtId="0" fontId="11" fillId="0" borderId="0" xfId="3" applyNumberFormat="1" applyFont="1" applyAlignment="1">
      <alignment vertical="center"/>
    </xf>
    <xf numFmtId="0" fontId="3" fillId="0" borderId="0" xfId="3" applyNumberFormat="1" applyFont="1" applyBorder="1" applyAlignment="1">
      <alignment horizontal="left" vertical="center" wrapText="1"/>
    </xf>
    <xf numFmtId="0" fontId="3" fillId="0" borderId="0" xfId="3" applyNumberFormat="1" applyFont="1" applyBorder="1" applyAlignment="1">
      <alignment vertical="center" wrapText="1"/>
    </xf>
    <xf numFmtId="0" fontId="3" fillId="0" borderId="0" xfId="3" applyNumberFormat="1" applyFont="1" applyBorder="1" applyAlignment="1">
      <alignment horizontal="center" vertical="center" wrapText="1"/>
    </xf>
    <xf numFmtId="0" fontId="13" fillId="0" borderId="0" xfId="3" applyNumberFormat="1" applyFont="1" applyBorder="1" applyAlignment="1">
      <alignment vertical="center"/>
    </xf>
    <xf numFmtId="0" fontId="26" fillId="0" borderId="1" xfId="4" applyFill="1" applyBorder="1" applyAlignment="1">
      <alignment horizontal="left" vertical="top"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5" xfId="2" applyFont="1" applyFill="1" applyBorder="1" applyAlignment="1">
      <alignment horizontal="left" vertical="top" wrapText="1"/>
    </xf>
    <xf numFmtId="0" fontId="10" fillId="2" borderId="17" xfId="2" applyFont="1" applyFill="1" applyBorder="1" applyAlignment="1">
      <alignment horizontal="left" vertical="top" wrapText="1"/>
    </xf>
    <xf numFmtId="0" fontId="10" fillId="2" borderId="6" xfId="2"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16" xfId="0" applyFont="1" applyFill="1" applyBorder="1" applyAlignment="1">
      <alignment horizontal="left" vertical="top" wrapText="1"/>
    </xf>
    <xf numFmtId="0" fontId="17" fillId="2" borderId="5" xfId="0" applyFont="1" applyFill="1" applyBorder="1" applyAlignment="1">
      <alignment horizontal="left" vertical="top" wrapText="1"/>
    </xf>
    <xf numFmtId="0" fontId="17" fillId="2" borderId="17"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1" xfId="0" applyFont="1" applyFill="1" applyBorder="1" applyAlignment="1">
      <alignment horizontal="left" vertical="top" wrapText="1"/>
    </xf>
    <xf numFmtId="0" fontId="17" fillId="2" borderId="14" xfId="0" applyFont="1" applyFill="1" applyBorder="1" applyAlignment="1">
      <alignment horizontal="left" vertical="top" wrapText="1"/>
    </xf>
    <xf numFmtId="0" fontId="17" fillId="2" borderId="8" xfId="0" applyFont="1" applyFill="1" applyBorder="1" applyAlignment="1">
      <alignment horizontal="left" vertical="top" wrapText="1"/>
    </xf>
    <xf numFmtId="0" fontId="17" fillId="2" borderId="16" xfId="0" applyFont="1" applyFill="1" applyBorder="1" applyAlignment="1">
      <alignment horizontal="left" vertical="top"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7" xfId="0" applyFont="1" applyFill="1" applyBorder="1" applyAlignment="1">
      <alignment horizontal="center" vertical="center" wrapText="1"/>
    </xf>
    <xf numFmtId="0" fontId="10" fillId="0" borderId="8" xfId="0" applyFont="1" applyBorder="1" applyAlignment="1">
      <alignment horizontal="center" vertical="center" textRotation="255"/>
    </xf>
    <xf numFmtId="0" fontId="24" fillId="0" borderId="4" xfId="0" applyFont="1" applyFill="1" applyBorder="1" applyAlignment="1">
      <alignment horizontal="left" vertical="top"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8" fillId="0" borderId="8" xfId="0" applyFont="1" applyFill="1" applyBorder="1" applyAlignment="1">
      <alignment horizontal="center" vertical="center"/>
    </xf>
    <xf numFmtId="0" fontId="25" fillId="3" borderId="5" xfId="1" applyFont="1" applyFill="1" applyBorder="1" applyAlignment="1">
      <alignment horizontal="center" vertical="center" wrapText="1"/>
    </xf>
    <xf numFmtId="0" fontId="25" fillId="3" borderId="6" xfId="1" applyFont="1" applyFill="1" applyBorder="1" applyAlignment="1">
      <alignment horizontal="center" vertical="center" wrapText="1"/>
    </xf>
    <xf numFmtId="0" fontId="3" fillId="0" borderId="2" xfId="3" applyNumberFormat="1" applyFont="1" applyBorder="1" applyAlignment="1">
      <alignment horizontal="left" vertical="center" wrapText="1"/>
    </xf>
    <xf numFmtId="0" fontId="3" fillId="0" borderId="7" xfId="3" applyNumberFormat="1" applyFont="1" applyBorder="1" applyAlignment="1">
      <alignment horizontal="left" vertical="center" wrapText="1"/>
    </xf>
    <xf numFmtId="0" fontId="3" fillId="0" borderId="3" xfId="3" applyNumberFormat="1" applyFont="1" applyBorder="1" applyAlignment="1">
      <alignment horizontal="left" vertical="center" wrapText="1"/>
    </xf>
    <xf numFmtId="0" fontId="3" fillId="0" borderId="1" xfId="3" applyNumberFormat="1" applyFont="1" applyBorder="1" applyAlignment="1">
      <alignment horizontal="left" vertical="top" wrapText="1"/>
    </xf>
    <xf numFmtId="0" fontId="3" fillId="0" borderId="1" xfId="3" applyNumberFormat="1" applyFont="1" applyBorder="1" applyAlignment="1">
      <alignment horizontal="left" vertical="center" wrapText="1"/>
    </xf>
    <xf numFmtId="0" fontId="3" fillId="0" borderId="1" xfId="3" applyNumberFormat="1" applyFont="1" applyBorder="1" applyAlignment="1">
      <alignment horizontal="left" vertical="center"/>
    </xf>
    <xf numFmtId="0" fontId="3" fillId="0" borderId="13" xfId="3" applyNumberFormat="1" applyFont="1" applyBorder="1" applyAlignment="1">
      <alignment horizontal="left" vertical="center"/>
    </xf>
    <xf numFmtId="0" fontId="3" fillId="0" borderId="4" xfId="3" applyNumberFormat="1" applyFont="1" applyBorder="1" applyAlignment="1">
      <alignment horizontal="left" vertical="center"/>
    </xf>
    <xf numFmtId="0" fontId="3" fillId="0" borderId="14" xfId="3" applyNumberFormat="1" applyFont="1" applyBorder="1" applyAlignment="1">
      <alignment horizontal="left" vertical="center"/>
    </xf>
    <xf numFmtId="0" fontId="3" fillId="0" borderId="15" xfId="3" applyNumberFormat="1" applyFont="1" applyBorder="1" applyAlignment="1">
      <alignment horizontal="left" vertical="center"/>
    </xf>
    <xf numFmtId="0" fontId="3" fillId="0" borderId="12" xfId="3" applyNumberFormat="1" applyFont="1" applyBorder="1" applyAlignment="1">
      <alignment horizontal="left" vertical="center"/>
    </xf>
    <xf numFmtId="0" fontId="3" fillId="0" borderId="16" xfId="3" applyNumberFormat="1" applyFont="1" applyBorder="1" applyAlignment="1">
      <alignment horizontal="left" vertical="center"/>
    </xf>
    <xf numFmtId="0" fontId="13" fillId="0" borderId="12" xfId="3" applyNumberFormat="1" applyFont="1" applyBorder="1" applyAlignment="1">
      <alignment horizontal="left" vertical="center" wrapText="1"/>
    </xf>
    <xf numFmtId="0" fontId="13" fillId="0" borderId="12" xfId="3" applyNumberFormat="1" applyFont="1" applyBorder="1" applyAlignment="1">
      <alignment horizontal="left" vertical="center"/>
    </xf>
    <xf numFmtId="0" fontId="13" fillId="0" borderId="0" xfId="3" applyNumberFormat="1" applyFont="1" applyAlignment="1">
      <alignment horizontal="left" vertical="center"/>
    </xf>
    <xf numFmtId="0" fontId="11" fillId="0" borderId="0" xfId="3" applyNumberFormat="1" applyFont="1" applyAlignment="1">
      <alignment horizontal="center" vertical="center"/>
    </xf>
    <xf numFmtId="0" fontId="12" fillId="0" borderId="9" xfId="3" applyNumberFormat="1" applyFont="1" applyFill="1" applyBorder="1" applyAlignment="1" applyProtection="1">
      <alignment horizontal="center" vertical="center"/>
      <protection locked="0"/>
    </xf>
    <xf numFmtId="0" fontId="12" fillId="0" borderId="10" xfId="3" applyNumberFormat="1" applyFont="1" applyFill="1" applyBorder="1" applyAlignment="1" applyProtection="1">
      <alignment horizontal="center" vertical="center"/>
      <protection locked="0"/>
    </xf>
    <xf numFmtId="0" fontId="13" fillId="0" borderId="11" xfId="3" applyNumberFormat="1" applyFont="1" applyBorder="1" applyAlignment="1">
      <alignment horizontal="center" vertical="center" wrapText="1"/>
    </xf>
    <xf numFmtId="0" fontId="13" fillId="0" borderId="8" xfId="3" applyNumberFormat="1" applyFont="1" applyBorder="1" applyAlignment="1">
      <alignment horizontal="center" vertical="center"/>
    </xf>
    <xf numFmtId="0" fontId="13" fillId="0" borderId="0" xfId="3" applyNumberFormat="1" applyFont="1" applyAlignment="1">
      <alignment horizontal="center" vertical="center"/>
    </xf>
  </cellXfs>
  <cellStyles count="5">
    <cellStyle name="ハイパーリンク" xfId="4" builtinId="8"/>
    <cellStyle name="標準" xfId="0" builtinId="0"/>
    <cellStyle name="標準 2" xfId="3"/>
    <cellStyle name="標準_様式２－１" xfId="2"/>
    <cellStyle name="標準_様式２－２" xfId="1"/>
  </cellStyles>
  <dxfs count="0"/>
  <tableStyles count="0" defaultTableStyle="TableStyleMedium2" defaultPivotStyle="PivotStyleLight16"/>
  <colors>
    <mruColors>
      <color rgb="FFCCFFFF"/>
      <color rgb="FFFF99FF"/>
      <color rgb="FFFFCC66"/>
      <color rgb="FFFF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 name="テキスト ボックス 1"/>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3" name="テキスト ボックス 2"/>
        <xdr:cNvSpPr txBox="1"/>
      </xdr:nvSpPr>
      <xdr:spPr>
        <a:xfrm>
          <a:off x="12830175" y="1107757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330200</xdr:colOff>
      <xdr:row>7</xdr:row>
      <xdr:rowOff>103187</xdr:rowOff>
    </xdr:from>
    <xdr:ext cx="5059363" cy="2127250"/>
    <xdr:sp macro="" textlink="">
      <xdr:nvSpPr>
        <xdr:cNvPr id="2" name="テキスト ボックス 1"/>
        <xdr:cNvSpPr txBox="1"/>
      </xdr:nvSpPr>
      <xdr:spPr>
        <a:xfrm>
          <a:off x="8204200" y="871537"/>
          <a:ext cx="5059363" cy="21272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600" b="1"/>
            <a:t>※</a:t>
          </a:r>
          <a:r>
            <a:rPr kumimoji="1" lang="ja-JP" altLang="en-US" sz="1600" b="1"/>
            <a:t>本シートはあくまで各団体における決裁等に使用いただくためのものです。</a:t>
          </a:r>
          <a:endParaRPr kumimoji="1" lang="en-US" altLang="ja-JP" sz="1600" b="1"/>
        </a:p>
        <a:p>
          <a:r>
            <a:rPr kumimoji="1" lang="ja-JP" altLang="en-US" sz="1600" b="1"/>
            <a:t>提案の内容は必ず「提案入力シート」に記入してください。</a:t>
          </a:r>
          <a:endParaRPr kumimoji="1" lang="en-US" altLang="ja-JP" sz="1600" b="1"/>
        </a:p>
        <a:p>
          <a:pPr>
            <a:lnSpc>
              <a:spcPts val="2000"/>
            </a:lnSpc>
          </a:pPr>
          <a:r>
            <a:rPr kumimoji="1" lang="en-US" altLang="ja-JP" sz="1600" b="1"/>
            <a:t>※</a:t>
          </a:r>
          <a:r>
            <a:rPr kumimoji="1" lang="ja-JP" altLang="en-US" sz="1600" b="1"/>
            <a:t>転記内容が文字切れしている場合は、行の高さを調整して使用してください。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P6"/>
  <sheetViews>
    <sheetView tabSelected="1" view="pageBreakPreview" zoomScale="50" zoomScaleNormal="60" zoomScaleSheetLayoutView="50" workbookViewId="0">
      <selection sqref="A1:A2"/>
    </sheetView>
  </sheetViews>
  <sheetFormatPr defaultColWidth="9" defaultRowHeight="12"/>
  <cols>
    <col min="1" max="1" width="7.75" style="1" customWidth="1"/>
    <col min="2" max="3" width="10.625" style="1" customWidth="1"/>
    <col min="4" max="4" width="12.625" style="1" customWidth="1"/>
    <col min="5" max="5" width="28.125" style="1" customWidth="1"/>
    <col min="6" max="6" width="80.625" style="1" customWidth="1"/>
    <col min="7" max="7" width="50.625" style="1" customWidth="1"/>
    <col min="8" max="8" width="20.125" style="1" customWidth="1"/>
    <col min="9" max="9" width="13.625" style="1" customWidth="1"/>
    <col min="10" max="12" width="10.625" style="1" customWidth="1"/>
    <col min="13" max="13" width="13.625" style="1" customWidth="1"/>
    <col min="14" max="15" width="12.125" style="1" customWidth="1"/>
    <col min="16" max="16" width="15.625" style="1" customWidth="1"/>
    <col min="17" max="16384" width="9" style="1"/>
  </cols>
  <sheetData>
    <row r="1" spans="1:16" s="2" customFormat="1" ht="28.5" customHeight="1">
      <c r="A1" s="47" t="s">
        <v>14</v>
      </c>
      <c r="B1" s="48" t="s">
        <v>0</v>
      </c>
      <c r="C1" s="49"/>
      <c r="D1" s="50" t="s">
        <v>30</v>
      </c>
      <c r="E1" s="50" t="s">
        <v>1</v>
      </c>
      <c r="F1" s="45" t="s">
        <v>16</v>
      </c>
      <c r="G1" s="45" t="s">
        <v>17</v>
      </c>
      <c r="H1" s="45" t="s">
        <v>7</v>
      </c>
      <c r="I1" s="45" t="s">
        <v>4</v>
      </c>
      <c r="J1" s="48" t="s">
        <v>15</v>
      </c>
      <c r="K1" s="52"/>
      <c r="L1" s="52"/>
      <c r="M1" s="52"/>
      <c r="N1" s="52"/>
      <c r="O1" s="49"/>
      <c r="P1" s="45" t="s">
        <v>3</v>
      </c>
    </row>
    <row r="2" spans="1:16" s="2" customFormat="1" ht="66.95" customHeight="1">
      <c r="A2" s="47"/>
      <c r="B2" s="4" t="s">
        <v>5</v>
      </c>
      <c r="C2" s="4" t="s">
        <v>2</v>
      </c>
      <c r="D2" s="51"/>
      <c r="E2" s="51"/>
      <c r="F2" s="46"/>
      <c r="G2" s="46"/>
      <c r="H2" s="46"/>
      <c r="I2" s="46"/>
      <c r="J2" s="4" t="s">
        <v>12</v>
      </c>
      <c r="K2" s="4" t="s">
        <v>8</v>
      </c>
      <c r="L2" s="4" t="s">
        <v>25</v>
      </c>
      <c r="M2" s="4" t="s">
        <v>9</v>
      </c>
      <c r="N2" s="4" t="s">
        <v>10</v>
      </c>
      <c r="O2" s="11" t="s">
        <v>11</v>
      </c>
      <c r="P2" s="46"/>
    </row>
    <row r="3" spans="1:16" ht="158.44999999999999" customHeight="1">
      <c r="A3" s="53" t="s">
        <v>28</v>
      </c>
      <c r="B3" s="28" t="s">
        <v>53</v>
      </c>
      <c r="C3" s="28" t="s">
        <v>60</v>
      </c>
      <c r="D3" s="31" t="s">
        <v>54</v>
      </c>
      <c r="E3" s="31" t="s">
        <v>55</v>
      </c>
      <c r="F3" s="9" t="s">
        <v>56</v>
      </c>
      <c r="G3" s="9" t="s">
        <v>57</v>
      </c>
      <c r="H3" s="28" t="s">
        <v>58</v>
      </c>
      <c r="I3" s="28" t="s">
        <v>59</v>
      </c>
      <c r="J3" s="38" t="s">
        <v>48</v>
      </c>
      <c r="K3" s="38" t="s">
        <v>49</v>
      </c>
      <c r="L3" s="38" t="s">
        <v>50</v>
      </c>
      <c r="M3" s="38" t="s">
        <v>51</v>
      </c>
      <c r="N3" s="41" t="s">
        <v>52</v>
      </c>
      <c r="O3" s="42" t="s">
        <v>18</v>
      </c>
      <c r="P3" s="28" t="s">
        <v>19</v>
      </c>
    </row>
    <row r="4" spans="1:16" ht="408.6" customHeight="1">
      <c r="A4" s="53"/>
      <c r="B4" s="29"/>
      <c r="C4" s="29"/>
      <c r="D4" s="32"/>
      <c r="E4" s="32"/>
      <c r="F4" s="34" t="s">
        <v>64</v>
      </c>
      <c r="G4" s="35"/>
      <c r="H4" s="29"/>
      <c r="I4" s="29"/>
      <c r="J4" s="39"/>
      <c r="K4" s="39"/>
      <c r="L4" s="39"/>
      <c r="M4" s="39"/>
      <c r="N4" s="41"/>
      <c r="O4" s="43"/>
      <c r="P4" s="29"/>
    </row>
    <row r="5" spans="1:16" ht="277.5" customHeight="1">
      <c r="A5" s="10"/>
      <c r="B5" s="30"/>
      <c r="C5" s="30"/>
      <c r="D5" s="33"/>
      <c r="E5" s="33"/>
      <c r="F5" s="36"/>
      <c r="G5" s="37"/>
      <c r="H5" s="30"/>
      <c r="I5" s="30"/>
      <c r="J5" s="40"/>
      <c r="K5" s="40"/>
      <c r="L5" s="40"/>
      <c r="M5" s="40"/>
      <c r="N5" s="41"/>
      <c r="O5" s="44"/>
      <c r="P5" s="30"/>
    </row>
    <row r="6" spans="1:16" ht="242.45" customHeight="1">
      <c r="A6" s="14" t="s">
        <v>61</v>
      </c>
      <c r="B6" s="5" t="s">
        <v>20</v>
      </c>
      <c r="C6" s="5" t="s">
        <v>29</v>
      </c>
      <c r="D6" s="6" t="s">
        <v>21</v>
      </c>
      <c r="E6" s="6" t="s">
        <v>22</v>
      </c>
      <c r="F6" s="26" t="s">
        <v>32</v>
      </c>
      <c r="G6" s="27"/>
      <c r="H6" s="7" t="s">
        <v>23</v>
      </c>
      <c r="I6" s="7" t="s">
        <v>24</v>
      </c>
      <c r="J6" s="6" t="s">
        <v>20</v>
      </c>
      <c r="K6" s="6" t="s">
        <v>31</v>
      </c>
      <c r="L6" s="7" t="s">
        <v>20</v>
      </c>
      <c r="M6" s="7" t="s">
        <v>26</v>
      </c>
      <c r="N6" s="26" t="s">
        <v>27</v>
      </c>
      <c r="O6" s="27"/>
      <c r="P6" s="7"/>
    </row>
  </sheetData>
  <autoFilter ref="B2:P2"/>
  <mergeCells count="27">
    <mergeCell ref="P3:P5"/>
    <mergeCell ref="G1:G2"/>
    <mergeCell ref="A1:A2"/>
    <mergeCell ref="B1:C1"/>
    <mergeCell ref="D1:D2"/>
    <mergeCell ref="E1:E2"/>
    <mergeCell ref="F1:F2"/>
    <mergeCell ref="H1:H2"/>
    <mergeCell ref="I1:I2"/>
    <mergeCell ref="J1:O1"/>
    <mergeCell ref="P1:P2"/>
    <mergeCell ref="H3:H5"/>
    <mergeCell ref="I3:I5"/>
    <mergeCell ref="J3:J5"/>
    <mergeCell ref="K3:K5"/>
    <mergeCell ref="A3:A4"/>
    <mergeCell ref="F6:G6"/>
    <mergeCell ref="N6:O6"/>
    <mergeCell ref="B3:B5"/>
    <mergeCell ref="C3:C5"/>
    <mergeCell ref="D3:D5"/>
    <mergeCell ref="E3:E5"/>
    <mergeCell ref="F4:G5"/>
    <mergeCell ref="L3:L5"/>
    <mergeCell ref="M3:M5"/>
    <mergeCell ref="N3:N5"/>
    <mergeCell ref="O3:O5"/>
  </mergeCells>
  <phoneticPr fontId="1"/>
  <printOptions horizontalCentered="1"/>
  <pageMargins left="0.19685039370078741" right="0.19685039370078741" top="0.55118110236220474" bottom="0.35433070866141736" header="0.19685039370078741" footer="0.31496062992125984"/>
  <pageSetup paperSize="8" scale="60"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
  <sheetViews>
    <sheetView view="pageBreakPreview" zoomScale="60" zoomScaleNormal="60" workbookViewId="0">
      <selection sqref="A1:A2"/>
    </sheetView>
  </sheetViews>
  <sheetFormatPr defaultColWidth="9" defaultRowHeight="12"/>
  <cols>
    <col min="1" max="1" width="6.875" style="1" customWidth="1"/>
    <col min="2" max="3" width="10.625" style="1" customWidth="1"/>
    <col min="4" max="4" width="12.625" style="1" customWidth="1"/>
    <col min="5" max="5" width="28.125" style="1" customWidth="1"/>
    <col min="6" max="6" width="85.625" style="1" customWidth="1"/>
    <col min="7" max="7" width="50.625" style="1" customWidth="1"/>
    <col min="8" max="8" width="20.125" style="1" customWidth="1"/>
    <col min="9" max="9" width="13.625" style="1" customWidth="1"/>
    <col min="10" max="12" width="10.625" style="1" customWidth="1"/>
    <col min="13" max="13" width="13.625" style="1" customWidth="1"/>
    <col min="14" max="15" width="12.125" style="1" customWidth="1"/>
    <col min="16" max="16" width="15.625" style="1" customWidth="1"/>
    <col min="17" max="16384" width="9" style="1"/>
  </cols>
  <sheetData>
    <row r="1" spans="1:16" s="2" customFormat="1" ht="28.5" customHeight="1">
      <c r="A1" s="60" t="s">
        <v>14</v>
      </c>
      <c r="B1" s="57" t="s">
        <v>0</v>
      </c>
      <c r="C1" s="59"/>
      <c r="D1" s="61" t="s">
        <v>30</v>
      </c>
      <c r="E1" s="61" t="s">
        <v>1</v>
      </c>
      <c r="F1" s="55" t="s">
        <v>6</v>
      </c>
      <c r="G1" s="55" t="s">
        <v>63</v>
      </c>
      <c r="H1" s="55" t="s">
        <v>7</v>
      </c>
      <c r="I1" s="55" t="s">
        <v>4</v>
      </c>
      <c r="J1" s="57" t="s">
        <v>15</v>
      </c>
      <c r="K1" s="58"/>
      <c r="L1" s="58"/>
      <c r="M1" s="58"/>
      <c r="N1" s="58"/>
      <c r="O1" s="59"/>
      <c r="P1" s="55" t="s">
        <v>3</v>
      </c>
    </row>
    <row r="2" spans="1:16" s="2" customFormat="1" ht="66.95" customHeight="1">
      <c r="A2" s="60"/>
      <c r="B2" s="15" t="s">
        <v>5</v>
      </c>
      <c r="C2" s="15" t="s">
        <v>2</v>
      </c>
      <c r="D2" s="62"/>
      <c r="E2" s="62"/>
      <c r="F2" s="56"/>
      <c r="G2" s="56"/>
      <c r="H2" s="56"/>
      <c r="I2" s="56"/>
      <c r="J2" s="4" t="s">
        <v>12</v>
      </c>
      <c r="K2" s="4" t="s">
        <v>8</v>
      </c>
      <c r="L2" s="4" t="s">
        <v>13</v>
      </c>
      <c r="M2" s="4" t="s">
        <v>9</v>
      </c>
      <c r="N2" s="4" t="s">
        <v>10</v>
      </c>
      <c r="O2" s="4" t="s">
        <v>11</v>
      </c>
      <c r="P2" s="56"/>
    </row>
    <row r="3" spans="1:16" ht="409.5" customHeight="1">
      <c r="A3" s="8">
        <v>1</v>
      </c>
      <c r="B3" s="13"/>
      <c r="C3" s="13"/>
      <c r="D3" s="12"/>
      <c r="E3" s="12"/>
      <c r="F3" s="13"/>
      <c r="G3" s="13"/>
      <c r="H3" s="13"/>
      <c r="I3" s="13"/>
      <c r="J3" s="12"/>
      <c r="K3" s="12"/>
      <c r="L3" s="13"/>
      <c r="M3" s="13"/>
      <c r="N3" s="13"/>
      <c r="O3" s="25"/>
      <c r="P3" s="13"/>
    </row>
    <row r="4" spans="1:16" ht="409.5" customHeight="1">
      <c r="A4" s="8">
        <v>2</v>
      </c>
      <c r="B4" s="13"/>
      <c r="C4" s="13"/>
      <c r="D4" s="12"/>
      <c r="E4" s="12"/>
      <c r="F4" s="13"/>
      <c r="G4" s="13"/>
      <c r="H4" s="13"/>
      <c r="I4" s="13"/>
      <c r="J4" s="12"/>
      <c r="K4" s="12"/>
      <c r="L4" s="13"/>
      <c r="M4" s="13"/>
      <c r="N4" s="13"/>
      <c r="O4" s="13"/>
      <c r="P4" s="13"/>
    </row>
    <row r="5" spans="1:16" ht="409.5" customHeight="1">
      <c r="A5" s="8">
        <v>3</v>
      </c>
      <c r="B5" s="13"/>
      <c r="C5" s="13"/>
      <c r="D5" s="12"/>
      <c r="E5" s="12"/>
      <c r="F5" s="13"/>
      <c r="G5" s="13"/>
      <c r="H5" s="13"/>
      <c r="I5" s="13"/>
      <c r="J5" s="12"/>
      <c r="K5" s="12"/>
      <c r="L5" s="13"/>
      <c r="M5" s="13"/>
      <c r="N5" s="13"/>
      <c r="O5" s="13"/>
      <c r="P5" s="13"/>
    </row>
    <row r="6" spans="1:16" s="3" customFormat="1" ht="123.95" customHeight="1">
      <c r="B6" s="54" t="s">
        <v>62</v>
      </c>
      <c r="C6" s="54"/>
      <c r="D6" s="54"/>
      <c r="E6" s="54"/>
      <c r="F6" s="54"/>
      <c r="G6" s="54"/>
      <c r="H6" s="54"/>
      <c r="I6" s="54"/>
      <c r="J6" s="54"/>
      <c r="K6" s="54"/>
      <c r="L6" s="54"/>
      <c r="M6" s="54"/>
      <c r="N6" s="54"/>
      <c r="O6" s="54"/>
      <c r="P6" s="54"/>
    </row>
  </sheetData>
  <autoFilter ref="A2:P2"/>
  <mergeCells count="11">
    <mergeCell ref="B6:P6"/>
    <mergeCell ref="I1:I2"/>
    <mergeCell ref="J1:O1"/>
    <mergeCell ref="P1:P2"/>
    <mergeCell ref="A1:A2"/>
    <mergeCell ref="B1:C1"/>
    <mergeCell ref="D1:D2"/>
    <mergeCell ref="E1:E2"/>
    <mergeCell ref="F1:F2"/>
    <mergeCell ref="G1:G2"/>
    <mergeCell ref="H1:H2"/>
  </mergeCells>
  <phoneticPr fontId="1"/>
  <dataValidations count="7">
    <dataValidation type="list" allowBlank="1" showInputMessage="1" showErrorMessage="1" sqref="K3:K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B5">
      <formula1>"A　権限移譲,B　地方に対する規制緩和"</formula1>
    </dataValidation>
    <dataValidation imeMode="halfAlpha" allowBlank="1" showInputMessage="1" showErrorMessage="1" sqref="O3:O5"/>
    <dataValidation imeMode="on" allowBlank="1" showInputMessage="1" showErrorMessage="1" sqref="F3:G5 M3:N5"/>
    <dataValidation type="list" allowBlank="1" showInputMessage="1" showErrorMessage="1" sqref="C3:C5">
      <formula1>"土地利用（農地除く）,農業・農地,医療・福祉,雇用・労働,教育・文化,環境・衛生,産業振興,消防・防災・安全,土木・建築,運輸・交通,その他"</formula1>
    </dataValidation>
    <dataValidation type="list" allowBlank="1" showInputMessage="1" showErrorMessage="1" sqref="J3:J5">
      <formula1>"単独,共同"</formula1>
    </dataValidation>
    <dataValidation type="list" imeMode="on" allowBlank="1" showInputMessage="1" showErrorMessage="1" sqref="L3:L5">
      <formula1>"都道府県,市,町,村,連"</formula1>
    </dataValidation>
  </dataValidations>
  <printOptions horizontalCentered="1"/>
  <pageMargins left="0.78740157480314965" right="0.98425196850393704" top="0.55118110236220474" bottom="0" header="0.19685039370078741" footer="0.11811023622047245"/>
  <pageSetup paperSize="8" scale="5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C1:S57"/>
  <sheetViews>
    <sheetView view="pageBreakPreview" zoomScale="80" zoomScaleNormal="80" zoomScaleSheetLayoutView="80" workbookViewId="0"/>
  </sheetViews>
  <sheetFormatPr defaultColWidth="5.125" defaultRowHeight="30" customHeight="1"/>
  <cols>
    <col min="1" max="2" width="2.625" style="16" customWidth="1"/>
    <col min="3" max="19" width="5.125" style="16"/>
    <col min="20" max="21" width="2.625" style="16" customWidth="1"/>
    <col min="22" max="16384" width="5.125" style="16"/>
  </cols>
  <sheetData>
    <row r="1" spans="3:19" ht="12.95" customHeight="1" thickBot="1"/>
    <row r="2" spans="3:19" ht="37.5" customHeight="1" thickTop="1" thickBot="1">
      <c r="C2" s="78" t="s">
        <v>33</v>
      </c>
      <c r="D2" s="78"/>
      <c r="E2" s="79"/>
      <c r="F2" s="80"/>
      <c r="G2" s="81" t="s">
        <v>34</v>
      </c>
      <c r="H2" s="82"/>
      <c r="I2" s="68" t="str">
        <f>IF($E$2="","",VLOOKUP($E$2,提案入力シート!$A$3:$P$5,2,FALSE)&amp;" ")</f>
        <v/>
      </c>
      <c r="J2" s="68"/>
      <c r="K2" s="68"/>
      <c r="L2" s="68"/>
      <c r="M2" s="68"/>
      <c r="N2" s="83" t="s">
        <v>2</v>
      </c>
      <c r="O2" s="83"/>
      <c r="P2" s="68" t="str">
        <f>IF($E$2="","",VLOOKUP($E$2,提案入力シート!$A$3:$P$5,3,FALSE)&amp;" ")</f>
        <v/>
      </c>
      <c r="Q2" s="68"/>
      <c r="R2" s="68"/>
      <c r="S2" s="68"/>
    </row>
    <row r="3" spans="3:19" ht="9.9499999999999993" customHeight="1" thickTop="1">
      <c r="E3" s="17"/>
      <c r="F3" s="17"/>
    </row>
    <row r="4" spans="3:19" ht="22.5" customHeight="1">
      <c r="C4" s="18" t="s">
        <v>39</v>
      </c>
    </row>
    <row r="5" spans="3:19" ht="21" customHeight="1">
      <c r="C5" s="66" t="str">
        <f>IF($E$2="","",VLOOKUP($E$2,提案入力シート!$A$3:$P$5,4,FALSE)&amp;" ")</f>
        <v/>
      </c>
      <c r="D5" s="66"/>
      <c r="E5" s="66"/>
      <c r="F5" s="66"/>
      <c r="G5" s="66"/>
      <c r="H5" s="66"/>
      <c r="I5" s="66"/>
      <c r="J5" s="66"/>
      <c r="K5" s="66"/>
      <c r="L5" s="66"/>
      <c r="M5" s="66"/>
      <c r="N5" s="66"/>
      <c r="O5" s="66"/>
      <c r="P5" s="66"/>
      <c r="Q5" s="66"/>
      <c r="R5" s="66"/>
      <c r="S5" s="66"/>
    </row>
    <row r="6" spans="3:19" ht="21" customHeight="1">
      <c r="C6" s="66"/>
      <c r="D6" s="66"/>
      <c r="E6" s="66"/>
      <c r="F6" s="66"/>
      <c r="G6" s="66"/>
      <c r="H6" s="66"/>
      <c r="I6" s="66"/>
      <c r="J6" s="66"/>
      <c r="K6" s="66"/>
      <c r="L6" s="66"/>
      <c r="M6" s="66"/>
      <c r="N6" s="66"/>
      <c r="O6" s="66"/>
      <c r="P6" s="66"/>
      <c r="Q6" s="66"/>
      <c r="R6" s="66"/>
      <c r="S6" s="66"/>
    </row>
    <row r="7" spans="3:19" ht="9.9499999999999993" customHeight="1"/>
    <row r="8" spans="3:19" ht="21.95" customHeight="1">
      <c r="C8" s="18" t="s">
        <v>1</v>
      </c>
    </row>
    <row r="9" spans="3:19" ht="24.95" customHeight="1">
      <c r="C9" s="66" t="str">
        <f>IF($E$2="","",VLOOKUP($E$2,提案入力シート!$A$3:$P$5,5,FALSE)&amp;" ")</f>
        <v/>
      </c>
      <c r="D9" s="66"/>
      <c r="E9" s="66"/>
      <c r="F9" s="66"/>
      <c r="G9" s="66"/>
      <c r="H9" s="66"/>
      <c r="I9" s="66"/>
      <c r="J9" s="66"/>
      <c r="K9" s="66"/>
      <c r="L9" s="66"/>
      <c r="M9" s="66"/>
      <c r="N9" s="66"/>
      <c r="O9" s="66"/>
      <c r="P9" s="66"/>
      <c r="Q9" s="66"/>
      <c r="R9" s="66"/>
      <c r="S9" s="66"/>
    </row>
    <row r="10" spans="3:19" ht="24.95" customHeight="1">
      <c r="C10" s="66"/>
      <c r="D10" s="66"/>
      <c r="E10" s="66"/>
      <c r="F10" s="66"/>
      <c r="G10" s="66"/>
      <c r="H10" s="66"/>
      <c r="I10" s="66"/>
      <c r="J10" s="66"/>
      <c r="K10" s="66"/>
      <c r="L10" s="66"/>
      <c r="M10" s="66"/>
      <c r="N10" s="66"/>
      <c r="O10" s="66"/>
      <c r="P10" s="66"/>
      <c r="Q10" s="66"/>
      <c r="R10" s="66"/>
      <c r="S10" s="66"/>
    </row>
    <row r="11" spans="3:19" ht="24.95" customHeight="1">
      <c r="C11" s="66"/>
      <c r="D11" s="66"/>
      <c r="E11" s="66"/>
      <c r="F11" s="66"/>
      <c r="G11" s="66"/>
      <c r="H11" s="66"/>
      <c r="I11" s="66"/>
      <c r="J11" s="66"/>
      <c r="K11" s="66"/>
      <c r="L11" s="66"/>
      <c r="M11" s="66"/>
      <c r="N11" s="66"/>
      <c r="O11" s="66"/>
      <c r="P11" s="66"/>
      <c r="Q11" s="66"/>
      <c r="R11" s="66"/>
      <c r="S11" s="66"/>
    </row>
    <row r="12" spans="3:19" ht="24.95" customHeight="1">
      <c r="C12" s="66"/>
      <c r="D12" s="66"/>
      <c r="E12" s="66"/>
      <c r="F12" s="66"/>
      <c r="G12" s="66"/>
      <c r="H12" s="66"/>
      <c r="I12" s="66"/>
      <c r="J12" s="66"/>
      <c r="K12" s="66"/>
      <c r="L12" s="66"/>
      <c r="M12" s="66"/>
      <c r="N12" s="66"/>
      <c r="O12" s="66"/>
      <c r="P12" s="66"/>
      <c r="Q12" s="66"/>
      <c r="R12" s="66"/>
      <c r="S12" s="66"/>
    </row>
    <row r="13" spans="3:19" ht="9.9499999999999993" customHeight="1"/>
    <row r="14" spans="3:19" ht="21.6" customHeight="1">
      <c r="C14" s="18" t="s">
        <v>35</v>
      </c>
    </row>
    <row r="15" spans="3:19" ht="24.95" customHeight="1">
      <c r="C15" s="66" t="str">
        <f>IF($E$2="","",VLOOKUP($E$2,提案入力シート!$A$3:$P$5,6,FALSE)&amp;" ")</f>
        <v/>
      </c>
      <c r="D15" s="66"/>
      <c r="E15" s="66"/>
      <c r="F15" s="66"/>
      <c r="G15" s="66"/>
      <c r="H15" s="66"/>
      <c r="I15" s="66"/>
      <c r="J15" s="66"/>
      <c r="K15" s="66"/>
      <c r="L15" s="66"/>
      <c r="M15" s="66"/>
      <c r="N15" s="66"/>
      <c r="O15" s="66"/>
      <c r="P15" s="66"/>
      <c r="Q15" s="66"/>
      <c r="R15" s="66"/>
      <c r="S15" s="66"/>
    </row>
    <row r="16" spans="3:19" ht="24.95" customHeight="1">
      <c r="C16" s="66"/>
      <c r="D16" s="66"/>
      <c r="E16" s="66"/>
      <c r="F16" s="66"/>
      <c r="G16" s="66"/>
      <c r="H16" s="66"/>
      <c r="I16" s="66"/>
      <c r="J16" s="66"/>
      <c r="K16" s="66"/>
      <c r="L16" s="66"/>
      <c r="M16" s="66"/>
      <c r="N16" s="66"/>
      <c r="O16" s="66"/>
      <c r="P16" s="66"/>
      <c r="Q16" s="66"/>
      <c r="R16" s="66"/>
      <c r="S16" s="66"/>
    </row>
    <row r="17" spans="3:19" ht="24.95" customHeight="1">
      <c r="C17" s="66"/>
      <c r="D17" s="66"/>
      <c r="E17" s="66"/>
      <c r="F17" s="66"/>
      <c r="G17" s="66"/>
      <c r="H17" s="66"/>
      <c r="I17" s="66"/>
      <c r="J17" s="66"/>
      <c r="K17" s="66"/>
      <c r="L17" s="66"/>
      <c r="M17" s="66"/>
      <c r="N17" s="66"/>
      <c r="O17" s="66"/>
      <c r="P17" s="66"/>
      <c r="Q17" s="66"/>
      <c r="R17" s="66"/>
      <c r="S17" s="66"/>
    </row>
    <row r="18" spans="3:19" ht="24.95" customHeight="1">
      <c r="C18" s="66"/>
      <c r="D18" s="66"/>
      <c r="E18" s="66"/>
      <c r="F18" s="66"/>
      <c r="G18" s="66"/>
      <c r="H18" s="66"/>
      <c r="I18" s="66"/>
      <c r="J18" s="66"/>
      <c r="K18" s="66"/>
      <c r="L18" s="66"/>
      <c r="M18" s="66"/>
      <c r="N18" s="66"/>
      <c r="O18" s="66"/>
      <c r="P18" s="66"/>
      <c r="Q18" s="66"/>
      <c r="R18" s="66"/>
      <c r="S18" s="66"/>
    </row>
    <row r="19" spans="3:19" ht="24.95" customHeight="1">
      <c r="C19" s="66"/>
      <c r="D19" s="66"/>
      <c r="E19" s="66"/>
      <c r="F19" s="66"/>
      <c r="G19" s="66"/>
      <c r="H19" s="66"/>
      <c r="I19" s="66"/>
      <c r="J19" s="66"/>
      <c r="K19" s="66"/>
      <c r="L19" s="66"/>
      <c r="M19" s="66"/>
      <c r="N19" s="66"/>
      <c r="O19" s="66"/>
      <c r="P19" s="66"/>
      <c r="Q19" s="66"/>
      <c r="R19" s="66"/>
      <c r="S19" s="66"/>
    </row>
    <row r="20" spans="3:19" ht="24.95" customHeight="1">
      <c r="C20" s="66"/>
      <c r="D20" s="66"/>
      <c r="E20" s="66"/>
      <c r="F20" s="66"/>
      <c r="G20" s="66"/>
      <c r="H20" s="66"/>
      <c r="I20" s="66"/>
      <c r="J20" s="66"/>
      <c r="K20" s="66"/>
      <c r="L20" s="66"/>
      <c r="M20" s="66"/>
      <c r="N20" s="66"/>
      <c r="O20" s="66"/>
      <c r="P20" s="66"/>
      <c r="Q20" s="66"/>
      <c r="R20" s="66"/>
      <c r="S20" s="66"/>
    </row>
    <row r="21" spans="3:19" ht="24.95" customHeight="1">
      <c r="C21" s="66"/>
      <c r="D21" s="66"/>
      <c r="E21" s="66"/>
      <c r="F21" s="66"/>
      <c r="G21" s="66"/>
      <c r="H21" s="66"/>
      <c r="I21" s="66"/>
      <c r="J21" s="66"/>
      <c r="K21" s="66"/>
      <c r="L21" s="66"/>
      <c r="M21" s="66"/>
      <c r="N21" s="66"/>
      <c r="O21" s="66"/>
      <c r="P21" s="66"/>
      <c r="Q21" s="66"/>
      <c r="R21" s="66"/>
      <c r="S21" s="66"/>
    </row>
    <row r="22" spans="3:19" ht="24.95" customHeight="1">
      <c r="C22" s="66"/>
      <c r="D22" s="66"/>
      <c r="E22" s="66"/>
      <c r="F22" s="66"/>
      <c r="G22" s="66"/>
      <c r="H22" s="66"/>
      <c r="I22" s="66"/>
      <c r="J22" s="66"/>
      <c r="K22" s="66"/>
      <c r="L22" s="66"/>
      <c r="M22" s="66"/>
      <c r="N22" s="66"/>
      <c r="O22" s="66"/>
      <c r="P22" s="66"/>
      <c r="Q22" s="66"/>
      <c r="R22" s="66"/>
      <c r="S22" s="66"/>
    </row>
    <row r="23" spans="3:19" ht="24.95" customHeight="1">
      <c r="C23" s="66"/>
      <c r="D23" s="66"/>
      <c r="E23" s="66"/>
      <c r="F23" s="66"/>
      <c r="G23" s="66"/>
      <c r="H23" s="66"/>
      <c r="I23" s="66"/>
      <c r="J23" s="66"/>
      <c r="K23" s="66"/>
      <c r="L23" s="66"/>
      <c r="M23" s="66"/>
      <c r="N23" s="66"/>
      <c r="O23" s="66"/>
      <c r="P23" s="66"/>
      <c r="Q23" s="66"/>
      <c r="R23" s="66"/>
      <c r="S23" s="66"/>
    </row>
    <row r="24" spans="3:19" ht="9.9499999999999993" customHeight="1"/>
    <row r="25" spans="3:19" ht="22.5" customHeight="1">
      <c r="C25" s="18" t="s">
        <v>36</v>
      </c>
    </row>
    <row r="26" spans="3:19" ht="24.95" customHeight="1">
      <c r="C26" s="66" t="str">
        <f>IF($E$2="","",VLOOKUP($E$2,提案入力シート!$A$3:$P$5,7,FALSE)&amp;" ")</f>
        <v/>
      </c>
      <c r="D26" s="66"/>
      <c r="E26" s="66"/>
      <c r="F26" s="66"/>
      <c r="G26" s="66"/>
      <c r="H26" s="66"/>
      <c r="I26" s="66"/>
      <c r="J26" s="66"/>
      <c r="K26" s="66"/>
      <c r="L26" s="66"/>
      <c r="M26" s="66"/>
      <c r="N26" s="66"/>
      <c r="O26" s="66"/>
      <c r="P26" s="66"/>
      <c r="Q26" s="66"/>
      <c r="R26" s="66"/>
      <c r="S26" s="66"/>
    </row>
    <row r="27" spans="3:19" ht="24.95" customHeight="1">
      <c r="C27" s="66"/>
      <c r="D27" s="66"/>
      <c r="E27" s="66"/>
      <c r="F27" s="66"/>
      <c r="G27" s="66"/>
      <c r="H27" s="66"/>
      <c r="I27" s="66"/>
      <c r="J27" s="66"/>
      <c r="K27" s="66"/>
      <c r="L27" s="66"/>
      <c r="M27" s="66"/>
      <c r="N27" s="66"/>
      <c r="O27" s="66"/>
      <c r="P27" s="66"/>
      <c r="Q27" s="66"/>
      <c r="R27" s="66"/>
      <c r="S27" s="66"/>
    </row>
    <row r="28" spans="3:19" ht="24.95" customHeight="1">
      <c r="C28" s="66"/>
      <c r="D28" s="66"/>
      <c r="E28" s="66"/>
      <c r="F28" s="66"/>
      <c r="G28" s="66"/>
      <c r="H28" s="66"/>
      <c r="I28" s="66"/>
      <c r="J28" s="66"/>
      <c r="K28" s="66"/>
      <c r="L28" s="66"/>
      <c r="M28" s="66"/>
      <c r="N28" s="66"/>
      <c r="O28" s="66"/>
      <c r="P28" s="66"/>
      <c r="Q28" s="66"/>
      <c r="R28" s="66"/>
      <c r="S28" s="66"/>
    </row>
    <row r="29" spans="3:19" ht="24.95" customHeight="1">
      <c r="C29" s="66"/>
      <c r="D29" s="66"/>
      <c r="E29" s="66"/>
      <c r="F29" s="66"/>
      <c r="G29" s="66"/>
      <c r="H29" s="66"/>
      <c r="I29" s="66"/>
      <c r="J29" s="66"/>
      <c r="K29" s="66"/>
      <c r="L29" s="66"/>
      <c r="M29" s="66"/>
      <c r="N29" s="66"/>
      <c r="O29" s="66"/>
      <c r="P29" s="66"/>
      <c r="Q29" s="66"/>
      <c r="R29" s="66"/>
      <c r="S29" s="66"/>
    </row>
    <row r="30" spans="3:19" ht="24.95" customHeight="1">
      <c r="C30" s="66"/>
      <c r="D30" s="66"/>
      <c r="E30" s="66"/>
      <c r="F30" s="66"/>
      <c r="G30" s="66"/>
      <c r="H30" s="66"/>
      <c r="I30" s="66"/>
      <c r="J30" s="66"/>
      <c r="K30" s="66"/>
      <c r="L30" s="66"/>
      <c r="M30" s="66"/>
      <c r="N30" s="66"/>
      <c r="O30" s="66"/>
      <c r="P30" s="66"/>
      <c r="Q30" s="66"/>
      <c r="R30" s="66"/>
      <c r="S30" s="66"/>
    </row>
    <row r="31" spans="3:19" ht="24.95" customHeight="1">
      <c r="C31" s="66"/>
      <c r="D31" s="66"/>
      <c r="E31" s="66"/>
      <c r="F31" s="66"/>
      <c r="G31" s="66"/>
      <c r="H31" s="66"/>
      <c r="I31" s="66"/>
      <c r="J31" s="66"/>
      <c r="K31" s="66"/>
      <c r="L31" s="66"/>
      <c r="M31" s="66"/>
      <c r="N31" s="66"/>
      <c r="O31" s="66"/>
      <c r="P31" s="66"/>
      <c r="Q31" s="66"/>
      <c r="R31" s="66"/>
      <c r="S31" s="66"/>
    </row>
    <row r="32" spans="3:19" ht="9.9499999999999993" customHeight="1"/>
    <row r="33" spans="3:19" s="19" customFormat="1" ht="23.1" customHeight="1">
      <c r="C33" s="18" t="s">
        <v>37</v>
      </c>
    </row>
    <row r="34" spans="3:19" ht="24" customHeight="1">
      <c r="C34" s="67" t="str">
        <f>IF($E$2="","",VLOOKUP($E$2,提案入力シート!$A$3:$P$5,8,FALSE)&amp;" ")</f>
        <v/>
      </c>
      <c r="D34" s="68"/>
      <c r="E34" s="68"/>
      <c r="F34" s="68"/>
      <c r="G34" s="68"/>
      <c r="H34" s="68"/>
      <c r="I34" s="68"/>
      <c r="J34" s="68"/>
      <c r="K34" s="68"/>
      <c r="L34" s="68"/>
      <c r="M34" s="68"/>
      <c r="N34" s="68"/>
      <c r="O34" s="68"/>
      <c r="P34" s="68"/>
      <c r="Q34" s="68"/>
      <c r="R34" s="68"/>
      <c r="S34" s="68"/>
    </row>
    <row r="35" spans="3:19" ht="24" customHeight="1">
      <c r="C35" s="68"/>
      <c r="D35" s="68"/>
      <c r="E35" s="68"/>
      <c r="F35" s="68"/>
      <c r="G35" s="68"/>
      <c r="H35" s="68"/>
      <c r="I35" s="68"/>
      <c r="J35" s="68"/>
      <c r="K35" s="68"/>
      <c r="L35" s="68"/>
      <c r="M35" s="68"/>
      <c r="N35" s="68"/>
      <c r="O35" s="68"/>
      <c r="P35" s="68"/>
      <c r="Q35" s="68"/>
      <c r="R35" s="68"/>
      <c r="S35" s="68"/>
    </row>
    <row r="36" spans="3:19" ht="9.9499999999999993" customHeight="1"/>
    <row r="37" spans="3:19" ht="21.95" customHeight="1">
      <c r="C37" s="18" t="s">
        <v>38</v>
      </c>
    </row>
    <row r="38" spans="3:19" ht="30" customHeight="1">
      <c r="C38" s="67" t="str">
        <f>IF($E$2="","",VLOOKUP($E$2,提案入力シート!$A$3:$P$5,9,FALSE)&amp;" ")</f>
        <v/>
      </c>
      <c r="D38" s="67"/>
      <c r="E38" s="67"/>
      <c r="F38" s="67"/>
      <c r="G38" s="67"/>
      <c r="H38" s="67"/>
      <c r="I38" s="67"/>
      <c r="J38" s="67"/>
      <c r="K38" s="67"/>
      <c r="L38" s="67"/>
      <c r="M38" s="67"/>
      <c r="N38" s="67"/>
      <c r="O38" s="67"/>
      <c r="P38" s="67"/>
      <c r="Q38" s="67"/>
      <c r="R38" s="67"/>
      <c r="S38" s="67"/>
    </row>
    <row r="39" spans="3:19" ht="9.9499999999999993" customHeight="1"/>
    <row r="40" spans="3:19" ht="9.9499999999999993" customHeight="1"/>
    <row r="41" spans="3:19" ht="21.95" customHeight="1">
      <c r="C41" s="18" t="s">
        <v>46</v>
      </c>
    </row>
    <row r="42" spans="3:19" ht="24.95" customHeight="1">
      <c r="C42" s="66" t="str">
        <f>IF($E$2="","",VLOOKUP($E$2,提案入力シート!$A$3:$P$5,16,FALSE)&amp;" ")</f>
        <v/>
      </c>
      <c r="D42" s="66"/>
      <c r="E42" s="66"/>
      <c r="F42" s="66"/>
      <c r="G42" s="66"/>
      <c r="H42" s="66"/>
      <c r="I42" s="66"/>
      <c r="J42" s="66"/>
      <c r="K42" s="66"/>
      <c r="L42" s="66"/>
      <c r="M42" s="66"/>
      <c r="N42" s="66"/>
      <c r="O42" s="66"/>
      <c r="P42" s="66"/>
      <c r="Q42" s="66"/>
      <c r="R42" s="66"/>
      <c r="S42" s="66"/>
    </row>
    <row r="43" spans="3:19" ht="24.95" customHeight="1">
      <c r="C43" s="66"/>
      <c r="D43" s="66"/>
      <c r="E43" s="66"/>
      <c r="F43" s="66"/>
      <c r="G43" s="66"/>
      <c r="H43" s="66"/>
      <c r="I43" s="66"/>
      <c r="J43" s="66"/>
      <c r="K43" s="66"/>
      <c r="L43" s="66"/>
      <c r="M43" s="66"/>
      <c r="N43" s="66"/>
      <c r="O43" s="66"/>
      <c r="P43" s="66"/>
      <c r="Q43" s="66"/>
      <c r="R43" s="66"/>
      <c r="S43" s="66"/>
    </row>
    <row r="44" spans="3:19" ht="24.95" customHeight="1">
      <c r="C44" s="66"/>
      <c r="D44" s="66"/>
      <c r="E44" s="66"/>
      <c r="F44" s="66"/>
      <c r="G44" s="66"/>
      <c r="H44" s="66"/>
      <c r="I44" s="66"/>
      <c r="J44" s="66"/>
      <c r="K44" s="66"/>
      <c r="L44" s="66"/>
      <c r="M44" s="66"/>
      <c r="N44" s="66"/>
      <c r="O44" s="66"/>
      <c r="P44" s="66"/>
      <c r="Q44" s="66"/>
      <c r="R44" s="66"/>
      <c r="S44" s="66"/>
    </row>
    <row r="45" spans="3:19" ht="9.9499999999999993" customHeight="1"/>
    <row r="46" spans="3:19" ht="29.1" customHeight="1">
      <c r="C46" s="20" t="s">
        <v>42</v>
      </c>
    </row>
    <row r="47" spans="3:19" ht="39.6" customHeight="1">
      <c r="C47" s="75" t="s">
        <v>44</v>
      </c>
      <c r="D47" s="75"/>
      <c r="E47" s="75"/>
      <c r="F47" s="18"/>
      <c r="G47" s="75" t="s">
        <v>45</v>
      </c>
      <c r="H47" s="76"/>
      <c r="I47" s="76"/>
      <c r="J47" s="18"/>
      <c r="K47" s="77" t="s">
        <v>40</v>
      </c>
      <c r="L47" s="77"/>
      <c r="M47" s="77"/>
    </row>
    <row r="48" spans="3:19" ht="27" customHeight="1">
      <c r="C48" s="67" t="str">
        <f>IF($E$2="","",VLOOKUP($E$2,提案入力シート!$A$3:$P$5,10,FALSE)&amp;" ")</f>
        <v/>
      </c>
      <c r="D48" s="67"/>
      <c r="E48" s="67"/>
      <c r="F48" s="21"/>
      <c r="G48" s="67" t="str">
        <f>IF($E$2="","",VLOOKUP($E$2,提案入力シート!$A$3:$P$5,11,FALSE)&amp;" ")</f>
        <v/>
      </c>
      <c r="H48" s="67"/>
      <c r="I48" s="67"/>
      <c r="J48" s="21"/>
      <c r="K48" s="67" t="str">
        <f>IF($E$2="","",VLOOKUP($E$2,提案入力シート!$A$3:$P$5,12,FALSE)&amp;" ")</f>
        <v/>
      </c>
      <c r="L48" s="67"/>
      <c r="M48" s="67"/>
      <c r="N48" s="22"/>
      <c r="O48" s="22"/>
      <c r="P48" s="22"/>
      <c r="Q48" s="22"/>
      <c r="R48" s="22"/>
      <c r="S48" s="22"/>
    </row>
    <row r="49" spans="3:19" ht="6.95" customHeight="1">
      <c r="C49" s="22"/>
      <c r="D49" s="22"/>
      <c r="E49" s="22"/>
      <c r="F49" s="22"/>
      <c r="G49" s="22"/>
      <c r="H49" s="22"/>
      <c r="I49" s="22"/>
      <c r="J49" s="22"/>
      <c r="K49" s="23"/>
      <c r="L49" s="23"/>
      <c r="M49" s="23"/>
      <c r="N49" s="23"/>
      <c r="O49" s="23"/>
      <c r="P49" s="23"/>
      <c r="Q49" s="23"/>
      <c r="R49" s="23"/>
      <c r="S49" s="23"/>
    </row>
    <row r="50" spans="3:19" ht="26.45" customHeight="1">
      <c r="C50" s="24" t="s">
        <v>41</v>
      </c>
      <c r="D50" s="22"/>
      <c r="E50" s="22"/>
      <c r="F50" s="22"/>
      <c r="G50" s="22"/>
      <c r="H50" s="22"/>
      <c r="I50" s="22"/>
      <c r="J50" s="22"/>
      <c r="K50" s="22"/>
      <c r="L50" s="22"/>
      <c r="M50" s="22"/>
      <c r="N50" s="22"/>
      <c r="O50" s="22"/>
      <c r="P50" s="22"/>
      <c r="Q50" s="22"/>
      <c r="R50" s="22"/>
      <c r="S50" s="22"/>
    </row>
    <row r="51" spans="3:19" ht="44.1" customHeight="1">
      <c r="C51" s="69" t="str">
        <f>IF($E$2="","",VLOOKUP($E$2,提案入力シート!$A$3:$P$5,13,FALSE)&amp;" ")</f>
        <v/>
      </c>
      <c r="D51" s="70"/>
      <c r="E51" s="70"/>
      <c r="F51" s="70"/>
      <c r="G51" s="70"/>
      <c r="H51" s="70"/>
      <c r="I51" s="70"/>
      <c r="J51" s="70"/>
      <c r="K51" s="70"/>
      <c r="L51" s="70"/>
      <c r="M51" s="70"/>
      <c r="N51" s="70"/>
      <c r="O51" s="70"/>
      <c r="P51" s="70"/>
      <c r="Q51" s="70"/>
      <c r="R51" s="70"/>
      <c r="S51" s="71"/>
    </row>
    <row r="52" spans="3:19" ht="44.1" customHeight="1">
      <c r="C52" s="72"/>
      <c r="D52" s="73"/>
      <c r="E52" s="73"/>
      <c r="F52" s="73"/>
      <c r="G52" s="73"/>
      <c r="H52" s="73"/>
      <c r="I52" s="73"/>
      <c r="J52" s="73"/>
      <c r="K52" s="73"/>
      <c r="L52" s="73"/>
      <c r="M52" s="73"/>
      <c r="N52" s="73"/>
      <c r="O52" s="73"/>
      <c r="P52" s="73"/>
      <c r="Q52" s="73"/>
      <c r="R52" s="73"/>
      <c r="S52" s="74"/>
    </row>
    <row r="53" spans="3:19" ht="32.1" customHeight="1">
      <c r="C53" s="24" t="s">
        <v>43</v>
      </c>
      <c r="D53" s="22"/>
      <c r="E53" s="22"/>
      <c r="F53" s="22"/>
      <c r="G53" s="22"/>
      <c r="H53" s="22"/>
      <c r="I53" s="22"/>
      <c r="J53" s="22"/>
      <c r="K53" s="22"/>
      <c r="L53" s="22"/>
      <c r="M53" s="22"/>
      <c r="N53" s="22"/>
      <c r="O53" s="22"/>
      <c r="P53" s="22"/>
      <c r="Q53" s="22"/>
      <c r="R53" s="22"/>
      <c r="S53" s="22"/>
    </row>
    <row r="54" spans="3:19" ht="69.95" customHeight="1">
      <c r="C54" s="63" t="str">
        <f>IF($E$2="","",VLOOKUP($E$2,提案入力シート!$A$3:$P$5,14,FALSE)&amp;" ")</f>
        <v/>
      </c>
      <c r="D54" s="64"/>
      <c r="E54" s="64"/>
      <c r="F54" s="64"/>
      <c r="G54" s="64"/>
      <c r="H54" s="64"/>
      <c r="I54" s="64"/>
      <c r="J54" s="64"/>
      <c r="K54" s="64"/>
      <c r="L54" s="64"/>
      <c r="M54" s="64"/>
      <c r="N54" s="64"/>
      <c r="O54" s="64"/>
      <c r="P54" s="64"/>
      <c r="Q54" s="64"/>
      <c r="R54" s="64"/>
      <c r="S54" s="65"/>
    </row>
    <row r="55" spans="3:19" ht="32.1" customHeight="1">
      <c r="C55" s="24" t="s">
        <v>47</v>
      </c>
      <c r="D55" s="22"/>
      <c r="E55" s="22"/>
      <c r="F55" s="22"/>
      <c r="G55" s="22"/>
      <c r="H55" s="22"/>
      <c r="I55" s="22"/>
      <c r="J55" s="22"/>
      <c r="K55" s="22"/>
      <c r="L55" s="22"/>
      <c r="M55" s="22"/>
      <c r="N55" s="22"/>
      <c r="O55" s="22"/>
      <c r="P55" s="22"/>
      <c r="Q55" s="22"/>
      <c r="R55" s="22"/>
      <c r="S55" s="22"/>
    </row>
    <row r="56" spans="3:19" ht="73.5" customHeight="1">
      <c r="C56" s="63" t="str">
        <f>IF($E$2="","",VLOOKUP($E$2,提案入力シート!$A$3:$P$5,15,FALSE)&amp;" ")</f>
        <v/>
      </c>
      <c r="D56" s="64"/>
      <c r="E56" s="64"/>
      <c r="F56" s="64"/>
      <c r="G56" s="64"/>
      <c r="H56" s="64"/>
      <c r="I56" s="64"/>
      <c r="J56" s="64"/>
      <c r="K56" s="64"/>
      <c r="L56" s="64"/>
      <c r="M56" s="64"/>
      <c r="N56" s="64"/>
      <c r="O56" s="64"/>
      <c r="P56" s="64"/>
      <c r="Q56" s="64"/>
      <c r="R56" s="64"/>
      <c r="S56" s="65"/>
    </row>
    <row r="57" spans="3:19" ht="12.6" customHeight="1"/>
  </sheetData>
  <sheetProtection formatCells="0" formatColumns="0" formatRows="0"/>
  <mergeCells count="22">
    <mergeCell ref="P2:S2"/>
    <mergeCell ref="G47:I47"/>
    <mergeCell ref="K47:M47"/>
    <mergeCell ref="K48:M48"/>
    <mergeCell ref="C2:D2"/>
    <mergeCell ref="E2:F2"/>
    <mergeCell ref="G2:H2"/>
    <mergeCell ref="I2:M2"/>
    <mergeCell ref="N2:O2"/>
    <mergeCell ref="C5:S6"/>
    <mergeCell ref="C42:S44"/>
    <mergeCell ref="C47:E47"/>
    <mergeCell ref="C48:E48"/>
    <mergeCell ref="G48:I48"/>
    <mergeCell ref="C56:S56"/>
    <mergeCell ref="C9:S12"/>
    <mergeCell ref="C15:S23"/>
    <mergeCell ref="C26:S31"/>
    <mergeCell ref="C34:S35"/>
    <mergeCell ref="C38:S38"/>
    <mergeCell ref="C51:S52"/>
    <mergeCell ref="C54:S54"/>
  </mergeCells>
  <phoneticPr fontId="1"/>
  <printOptions horizontalCentered="1"/>
  <pageMargins left="0.11811023622047245" right="0.11811023622047245" top="0.55118110236220474" bottom="0.15748031496062992" header="0.31496062992125984" footer="0.11811023622047245"/>
  <pageSetup paperSize="9" scale="95" fitToHeight="0" orientation="portrait" r:id="rId1"/>
  <rowBreaks count="1" manualBreakCount="1">
    <brk id="32"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各欄の記入に当たっての留意事項</vt:lpstr>
      <vt:lpstr>提案入力シート</vt:lpstr>
      <vt:lpstr>（参考）個別案件抽出シート</vt:lpstr>
      <vt:lpstr>'（参考）個別案件抽出シート'!Print_Area</vt:lpstr>
      <vt:lpstr>各欄の記入に当たっての留意事項!Print_Area</vt:lpstr>
      <vt:lpstr>提案入力シート!Print_Area</vt:lpstr>
      <vt:lpstr>各欄の記入に当たっての留意事項!Print_Titles</vt:lpstr>
      <vt:lpstr>提案入力シート!Print_Titles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2020-02-20T01:07:03Z</dcterms:created>
  <dcterms:modified xsi:type="dcterms:W3CDTF">2020-02-20T02:24:43Z</dcterms:modified>
</cp:coreProperties>
</file>