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64011"/>
  <bookViews>
    <workbookView xWindow="0" yWindow="0" windowWidth="23040" windowHeight="9090"/>
  </bookViews>
  <sheets>
    <sheet name="入力に当たっての留意事項" sheetId="3" r:id="rId1"/>
    <sheet name="提案入力シート" sheetId="1" r:id="rId2"/>
    <sheet name="（参考）個別案件抽出シート" sheetId="5" r:id="rId3"/>
  </sheets>
  <definedNames>
    <definedName name="_xlnm._FilterDatabase" localSheetId="1" hidden="1">提案入力シート!$A$2:$P$2</definedName>
    <definedName name="_xlnm._FilterDatabase" localSheetId="0" hidden="1">入力に当たっての留意事項!$B$2:$AD$2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7" i="5" l="1"/>
  <c r="C52" i="5"/>
  <c r="C47" i="5"/>
  <c r="O43" i="5"/>
  <c r="I43" i="5"/>
  <c r="C43" i="5"/>
  <c r="C33" i="5"/>
  <c r="C22" i="5"/>
  <c r="C15" i="5"/>
  <c r="C9" i="5"/>
  <c r="C5" i="5"/>
  <c r="P2" i="5"/>
  <c r="I2" i="5"/>
  <c r="C37" i="5" l="1"/>
  <c r="C29" i="5"/>
</calcChain>
</file>

<file path=xl/sharedStrings.xml><?xml version="1.0" encoding="utf-8"?>
<sst xmlns="http://schemas.openxmlformats.org/spreadsheetml/2006/main" count="100" uniqueCount="84">
  <si>
    <t>提案区分</t>
    <rPh sb="0" eb="2">
      <t>テイアン</t>
    </rPh>
    <rPh sb="2" eb="4">
      <t>クブン</t>
    </rPh>
    <phoneticPr fontId="2"/>
  </si>
  <si>
    <t>求める措置の具体的内容</t>
    <rPh sb="0" eb="1">
      <t>モト</t>
    </rPh>
    <rPh sb="3" eb="5">
      <t>ソチ</t>
    </rPh>
    <rPh sb="6" eb="9">
      <t>グタイテキ</t>
    </rPh>
    <rPh sb="9" eb="11">
      <t>ナイヨウ</t>
    </rPh>
    <phoneticPr fontId="2"/>
  </si>
  <si>
    <t>分野</t>
    <rPh sb="0" eb="2">
      <t>ブンヤ</t>
    </rPh>
    <phoneticPr fontId="2"/>
  </si>
  <si>
    <t>その他
（特記事項）</t>
    <rPh sb="2" eb="3">
      <t>タ</t>
    </rPh>
    <rPh sb="7" eb="9">
      <t>ジコウ</t>
    </rPh>
    <phoneticPr fontId="2"/>
  </si>
  <si>
    <r>
      <t>制度の所管
・関係府省</t>
    </r>
    <r>
      <rPr>
        <sz val="12"/>
        <color indexed="8"/>
        <rFont val="ＭＳ Ｐゴシック"/>
        <family val="3"/>
        <charset val="128"/>
      </rPr>
      <t/>
    </r>
    <rPh sb="0" eb="2">
      <t>セイド</t>
    </rPh>
    <rPh sb="3" eb="5">
      <t>ショカン</t>
    </rPh>
    <rPh sb="7" eb="9">
      <t>カンケイ</t>
    </rPh>
    <rPh sb="9" eb="11">
      <t>フショウ</t>
    </rPh>
    <phoneticPr fontId="2"/>
  </si>
  <si>
    <t>区分</t>
    <rPh sb="0" eb="2">
      <t>クブン</t>
    </rPh>
    <phoneticPr fontId="2"/>
  </si>
  <si>
    <t>団体所在
都道府県</t>
    <rPh sb="0" eb="2">
      <t>ダンタイ</t>
    </rPh>
    <rPh sb="2" eb="4">
      <t>ショザイ</t>
    </rPh>
    <rPh sb="5" eb="9">
      <t>トドウフケン</t>
    </rPh>
    <phoneticPr fontId="2"/>
  </si>
  <si>
    <t>団体名</t>
    <rPh sb="0" eb="3">
      <t>ダンタイメイ</t>
    </rPh>
    <phoneticPr fontId="2"/>
  </si>
  <si>
    <t>所属・
担当者名</t>
    <rPh sb="0" eb="2">
      <t>ショゾク</t>
    </rPh>
    <rPh sb="4" eb="7">
      <t>タントウシャ</t>
    </rPh>
    <rPh sb="7" eb="8">
      <t>メイ</t>
    </rPh>
    <phoneticPr fontId="2"/>
  </si>
  <si>
    <t>提案者連絡先
(電話番号、Eメールアドレス)</t>
    <rPh sb="0" eb="2">
      <t>テイアン</t>
    </rPh>
    <rPh sb="2" eb="3">
      <t>シャ</t>
    </rPh>
    <phoneticPr fontId="2"/>
  </si>
  <si>
    <t>提案形態
の区分</t>
    <rPh sb="0" eb="2">
      <t>テイアン</t>
    </rPh>
    <rPh sb="2" eb="4">
      <t>ケイタイ</t>
    </rPh>
    <rPh sb="6" eb="8">
      <t>クブン</t>
    </rPh>
    <phoneticPr fontId="1"/>
  </si>
  <si>
    <t>団体
区分</t>
    <rPh sb="0" eb="2">
      <t>ダンタイ</t>
    </rPh>
    <rPh sb="3" eb="5">
      <t>クブン</t>
    </rPh>
    <phoneticPr fontId="1"/>
  </si>
  <si>
    <t>No</t>
    <phoneticPr fontId="1"/>
  </si>
  <si>
    <t>提 案 団 体 情 報</t>
    <rPh sb="0" eb="1">
      <t>テイ</t>
    </rPh>
    <rPh sb="2" eb="3">
      <t>アン</t>
    </rPh>
    <rPh sb="4" eb="5">
      <t>ダン</t>
    </rPh>
    <rPh sb="6" eb="7">
      <t>カラダ</t>
    </rPh>
    <rPh sb="8" eb="9">
      <t>ジョウ</t>
    </rPh>
    <rPh sb="10" eb="11">
      <t>ホウ</t>
    </rPh>
    <phoneticPr fontId="2"/>
  </si>
  <si>
    <t>団体区分</t>
    <rPh sb="0" eb="2">
      <t>ダンタイ</t>
    </rPh>
    <rPh sb="2" eb="4">
      <t>クブン</t>
    </rPh>
    <phoneticPr fontId="1"/>
  </si>
  <si>
    <t>提案事項名</t>
    <rPh sb="0" eb="2">
      <t>テイアン</t>
    </rPh>
    <rPh sb="2" eb="4">
      <t>ジコウ</t>
    </rPh>
    <rPh sb="4" eb="5">
      <t>メイ</t>
    </rPh>
    <phoneticPr fontId="1"/>
  </si>
  <si>
    <t>番号</t>
    <rPh sb="0" eb="2">
      <t>バンゴウ</t>
    </rPh>
    <phoneticPr fontId="2"/>
  </si>
  <si>
    <t>提案
区分</t>
    <rPh sb="0" eb="2">
      <t>テイアン</t>
    </rPh>
    <rPh sb="3" eb="5">
      <t>クブン</t>
    </rPh>
    <phoneticPr fontId="2"/>
  </si>
  <si>
    <t>制度の所管・関係府省</t>
    <rPh sb="0" eb="2">
      <t>セイド</t>
    </rPh>
    <rPh sb="3" eb="5">
      <t>ショカン</t>
    </rPh>
    <rPh sb="6" eb="8">
      <t>カンケイ</t>
    </rPh>
    <rPh sb="8" eb="10">
      <t>フショウ</t>
    </rPh>
    <phoneticPr fontId="2"/>
  </si>
  <si>
    <t>提案事項名</t>
    <rPh sb="0" eb="2">
      <t>テイアン</t>
    </rPh>
    <rPh sb="2" eb="4">
      <t>ジコウ</t>
    </rPh>
    <rPh sb="4" eb="5">
      <t>メイ</t>
    </rPh>
    <phoneticPr fontId="2"/>
  </si>
  <si>
    <t>その他（特記事項）</t>
    <rPh sb="2" eb="3">
      <t>タ</t>
    </rPh>
    <rPh sb="4" eb="6">
      <t>トッキ</t>
    </rPh>
    <rPh sb="6" eb="8">
      <t>ジコウ</t>
    </rPh>
    <phoneticPr fontId="2"/>
  </si>
  <si>
    <r>
      <t xml:space="preserve">制度改正による効果
</t>
    </r>
    <r>
      <rPr>
        <sz val="12"/>
        <color indexed="8"/>
        <rFont val="ＭＳ Ｐゴシック"/>
        <family val="3"/>
        <charset val="128"/>
      </rPr>
      <t>（提案の実現による住民の利便性の向上、行政の効率化等）</t>
    </r>
    <phoneticPr fontId="2"/>
  </si>
  <si>
    <t>具体的な支障事例（提案に至った背景等）</t>
    <rPh sb="0" eb="3">
      <t>グタイテキ</t>
    </rPh>
    <rPh sb="4" eb="6">
      <t>シショウ</t>
    </rPh>
    <rPh sb="6" eb="8">
      <t>ジレイ</t>
    </rPh>
    <rPh sb="9" eb="11">
      <t>テイアン</t>
    </rPh>
    <rPh sb="12" eb="13">
      <t>イタ</t>
    </rPh>
    <rPh sb="15" eb="17">
      <t>ハイケイ</t>
    </rPh>
    <rPh sb="17" eb="18">
      <t>トウ</t>
    </rPh>
    <phoneticPr fontId="2"/>
  </si>
  <si>
    <t>具体的な支障事例
（提案に至った背景等）</t>
    <phoneticPr fontId="2"/>
  </si>
  <si>
    <t>記載例</t>
    <rPh sb="0" eb="2">
      <t>キサイ</t>
    </rPh>
    <rPh sb="2" eb="3">
      <t>レイ</t>
    </rPh>
    <phoneticPr fontId="1"/>
  </si>
  <si>
    <r>
      <t>根拠法令等
（支障の原因と
なっている
規定等）</t>
    </r>
    <r>
      <rPr>
        <sz val="12"/>
        <color indexed="8"/>
        <rFont val="ＭＳ Ｐゴシック"/>
        <family val="3"/>
        <charset val="128"/>
      </rPr>
      <t/>
    </r>
    <rPh sb="0" eb="2">
      <t>コンキョ</t>
    </rPh>
    <rPh sb="2" eb="5">
      <t>ホウレイトウ</t>
    </rPh>
    <rPh sb="7" eb="9">
      <t>シショウ</t>
    </rPh>
    <rPh sb="10" eb="12">
      <t>ゲンイン</t>
    </rPh>
    <rPh sb="20" eb="22">
      <t>キテイ</t>
    </rPh>
    <rPh sb="22" eb="23">
      <t>トウ</t>
    </rPh>
    <phoneticPr fontId="2"/>
  </si>
  <si>
    <r>
      <t>制度の所管・関係府省</t>
    </r>
    <r>
      <rPr>
        <sz val="12"/>
        <color indexed="8"/>
        <rFont val="ＭＳ Ｐゴシック"/>
        <family val="3"/>
        <charset val="128"/>
      </rPr>
      <t/>
    </r>
    <rPh sb="0" eb="2">
      <t>セイド</t>
    </rPh>
    <rPh sb="3" eb="5">
      <t>ショカン</t>
    </rPh>
    <rPh sb="6" eb="8">
      <t>カンケイ</t>
    </rPh>
    <rPh sb="8" eb="10">
      <t>フショウ</t>
    </rPh>
    <phoneticPr fontId="2"/>
  </si>
  <si>
    <r>
      <t xml:space="preserve">以下から区分を選択してください。
Ａ　権限移譲
Ｂ　地方に対する規制緩和
</t>
    </r>
    <r>
      <rPr>
        <sz val="12"/>
        <color rgb="FFFF0000"/>
        <rFont val="ＭＳ Ｐゴシック"/>
        <family val="3"/>
        <charset val="128"/>
      </rPr>
      <t>※ﾌﾟﾙﾀﾞｳﾝﾒﾆｭｰから選択してください。</t>
    </r>
    <phoneticPr fontId="1"/>
  </si>
  <si>
    <t>入力に当たっての留意事項</t>
    <rPh sb="0" eb="2">
      <t>ニュウリョク</t>
    </rPh>
    <rPh sb="3" eb="4">
      <t>ア</t>
    </rPh>
    <phoneticPr fontId="1"/>
  </si>
  <si>
    <t>所属・
相談者名</t>
    <rPh sb="0" eb="2">
      <t>ショゾク</t>
    </rPh>
    <rPh sb="4" eb="7">
      <t>ソウダンシャ</t>
    </rPh>
    <rPh sb="7" eb="8">
      <t>メイ</t>
    </rPh>
    <phoneticPr fontId="2"/>
  </si>
  <si>
    <t>Ｂ　地方に対する規制緩和</t>
  </si>
  <si>
    <t>11_その他</t>
  </si>
  <si>
    <t>○○法における▲▲については、～を問わず、「△△△」ではなく「▽▽▽」とするよう要件の見直しを求める。</t>
    <rPh sb="2" eb="3">
      <t>ホウ</t>
    </rPh>
    <rPh sb="17" eb="18">
      <t>ト</t>
    </rPh>
    <rPh sb="40" eb="42">
      <t>ヨウケン</t>
    </rPh>
    <rPh sb="43" eb="45">
      <t>ミナオ</t>
    </rPh>
    <rPh sb="47" eb="48">
      <t>モト</t>
    </rPh>
    <phoneticPr fontId="5"/>
  </si>
  <si>
    <t>【現行制度について】
○○法における▲▲については、○○であり、「△△△」でなければならないと規定されている。
【支障事例】
「△△△」でなければならないと規定されていることから、申請数が年間◎件を超えており、特に平成◆◆年の□□から、～～できない。
【制度改正の必要性】
～～できないことから、～～の対応に苦慮しているという実態がある。
【支障の解決策】
そこで、地域の実態に即して、▲▲を「△△△」ではなく、「▽▽▽」とする要件の見直しをすることで支障が解決すると考える。</t>
    <rPh sb="1" eb="3">
      <t>ゲンコウ</t>
    </rPh>
    <rPh sb="3" eb="5">
      <t>セイド</t>
    </rPh>
    <rPh sb="47" eb="49">
      <t>キテイ</t>
    </rPh>
    <rPh sb="58" eb="60">
      <t>シショウ</t>
    </rPh>
    <rPh sb="60" eb="62">
      <t>ジレイ</t>
    </rPh>
    <rPh sb="91" eb="93">
      <t>シンセイ</t>
    </rPh>
    <rPh sb="93" eb="94">
      <t>スウ</t>
    </rPh>
    <rPh sb="95" eb="97">
      <t>ネンカン</t>
    </rPh>
    <rPh sb="98" eb="99">
      <t>ケン</t>
    </rPh>
    <rPh sb="100" eb="101">
      <t>コ</t>
    </rPh>
    <rPh sb="108" eb="110">
      <t>ヘイセイ</t>
    </rPh>
    <rPh sb="112" eb="113">
      <t>ネン</t>
    </rPh>
    <rPh sb="129" eb="131">
      <t>セイド</t>
    </rPh>
    <rPh sb="131" eb="133">
      <t>カイセイ</t>
    </rPh>
    <rPh sb="134" eb="137">
      <t>ヒツヨウセイ</t>
    </rPh>
    <rPh sb="153" eb="155">
      <t>タイオウ</t>
    </rPh>
    <rPh sb="174" eb="176">
      <t>シショウ</t>
    </rPh>
    <rPh sb="177" eb="180">
      <t>カイケツサク</t>
    </rPh>
    <rPh sb="220" eb="222">
      <t>ミナオ</t>
    </rPh>
    <rPh sb="229" eb="231">
      <t>シショウ</t>
    </rPh>
    <rPh sb="232" eb="234">
      <t>カイケツ</t>
    </rPh>
    <rPh sb="237" eb="238">
      <t>カンガ</t>
    </rPh>
    <phoneticPr fontId="5"/>
  </si>
  <si>
    <t>【制度改正の効果】
～地域の実情に即した運用が可能となり、業務の効率化及び住民サービスの向上につながる。</t>
    <rPh sb="1" eb="3">
      <t>セイド</t>
    </rPh>
    <rPh sb="3" eb="5">
      <t>カイセイ</t>
    </rPh>
    <rPh sb="6" eb="8">
      <t>コウカ</t>
    </rPh>
    <rPh sb="11" eb="13">
      <t>チイキ</t>
    </rPh>
    <rPh sb="14" eb="16">
      <t>ジツジョウ</t>
    </rPh>
    <rPh sb="17" eb="18">
      <t>ソク</t>
    </rPh>
    <rPh sb="20" eb="22">
      <t>ウンヨウ</t>
    </rPh>
    <rPh sb="23" eb="25">
      <t>カノウ</t>
    </rPh>
    <rPh sb="29" eb="31">
      <t>ギョウム</t>
    </rPh>
    <rPh sb="32" eb="35">
      <t>コウリツカ</t>
    </rPh>
    <rPh sb="35" eb="36">
      <t>オヨ</t>
    </rPh>
    <rPh sb="37" eb="39">
      <t>ジュウミン</t>
    </rPh>
    <rPh sb="44" eb="46">
      <t>コウジョウ</t>
    </rPh>
    <phoneticPr fontId="1"/>
  </si>
  <si>
    <t>▲▲制度、○○法第○条第○項、○○法施行令第○条、○○要綱、○○通知、◇◇事務連絡</t>
    <rPh sb="2" eb="4">
      <t>セイド</t>
    </rPh>
    <rPh sb="23" eb="24">
      <t>ジョウ</t>
    </rPh>
    <rPh sb="27" eb="29">
      <t>ヨウコウ</t>
    </rPh>
    <rPh sb="32" eb="34">
      <t>ツウチ</t>
    </rPh>
    <rPh sb="37" eb="39">
      <t>ジム</t>
    </rPh>
    <rPh sb="39" eb="41">
      <t>レンラク</t>
    </rPh>
    <phoneticPr fontId="1"/>
  </si>
  <si>
    <t>Ａ県</t>
    <rPh sb="1" eb="2">
      <t>ケン</t>
    </rPh>
    <phoneticPr fontId="1"/>
  </si>
  <si>
    <t>③ 中核市</t>
    <rPh sb="2" eb="5">
      <t>チュウカクシ</t>
    </rPh>
    <phoneticPr fontId="1"/>
  </si>
  <si>
    <t>◎総務部企画課
分権 太郎
市民部住民課
分権 花子</t>
    <rPh sb="15" eb="17">
      <t>シミン</t>
    </rPh>
    <rPh sb="17" eb="18">
      <t>ブ</t>
    </rPh>
    <rPh sb="18" eb="20">
      <t>ジュウミン</t>
    </rPh>
    <rPh sb="20" eb="21">
      <t>カ</t>
    </rPh>
    <rPh sb="22" eb="24">
      <t>ブンケン</t>
    </rPh>
    <rPh sb="25" eb="27">
      <t>ハナコ</t>
    </rPh>
    <phoneticPr fontId="1"/>
  </si>
  <si>
    <t>◎総務部企画課
03-XXXX-XXXX
yyy@cao.go.jp
市民部住民課
03-ZZZZ-ZZZZ
qqq@cao.go.jp</t>
    <rPh sb="1" eb="3">
      <t>ソウム</t>
    </rPh>
    <rPh sb="3" eb="4">
      <t>ブ</t>
    </rPh>
    <rPh sb="4" eb="6">
      <t>キカク</t>
    </rPh>
    <rPh sb="6" eb="7">
      <t>カ</t>
    </rPh>
    <rPh sb="36" eb="38">
      <t>シミン</t>
    </rPh>
    <rPh sb="38" eb="39">
      <t>ブ</t>
    </rPh>
    <rPh sb="39" eb="41">
      <t>ジュウミン</t>
    </rPh>
    <rPh sb="41" eb="42">
      <t>カ</t>
    </rPh>
    <phoneticPr fontId="1"/>
  </si>
  <si>
    <t>体裁面のチェックポイント</t>
    <rPh sb="0" eb="2">
      <t>テイサイ</t>
    </rPh>
    <rPh sb="2" eb="3">
      <t>メン</t>
    </rPh>
    <phoneticPr fontId="1"/>
  </si>
  <si>
    <t>共同</t>
    <rPh sb="0" eb="2">
      <t>キョウドウ</t>
    </rPh>
    <phoneticPr fontId="1"/>
  </si>
  <si>
    <t>【良い例】
○○法に基づくの▲▲事務の◆◆から□□への移譲
○○の制度による▲▲の義務付けの廃止
【悪い例】
▲▲の事務
▲▲について</t>
    <phoneticPr fontId="1"/>
  </si>
  <si>
    <t>正しい区分が選択されているか。</t>
    <rPh sb="0" eb="1">
      <t>タダ</t>
    </rPh>
    <rPh sb="3" eb="5">
      <t>クブン</t>
    </rPh>
    <rPh sb="6" eb="8">
      <t>センタク</t>
    </rPh>
    <phoneticPr fontId="1"/>
  </si>
  <si>
    <t>分かりやすく簡潔な事項名となっているか。</t>
    <rPh sb="0" eb="1">
      <t>ワ</t>
    </rPh>
    <rPh sb="6" eb="8">
      <t>カンケツ</t>
    </rPh>
    <rPh sb="9" eb="11">
      <t>ジコウ</t>
    </rPh>
    <rPh sb="11" eb="12">
      <t>メイ</t>
    </rPh>
    <phoneticPr fontId="1"/>
  </si>
  <si>
    <t>文字数が250字以内となっているか。</t>
    <rPh sb="0" eb="3">
      <t>モジスウ</t>
    </rPh>
    <rPh sb="7" eb="8">
      <t>ジ</t>
    </rPh>
    <rPh sb="8" eb="10">
      <t>イナイ</t>
    </rPh>
    <phoneticPr fontId="1"/>
  </si>
  <si>
    <t>・文字数が①と②合わせて計1,000字以内となっているか。
・上記の留意事項に沿ったものとなっているか。</t>
    <rPh sb="1" eb="4">
      <t>モジスウ</t>
    </rPh>
    <rPh sb="8" eb="9">
      <t>ア</t>
    </rPh>
    <rPh sb="12" eb="13">
      <t>ケイ</t>
    </rPh>
    <rPh sb="18" eb="19">
      <t>ジ</t>
    </rPh>
    <rPh sb="19" eb="21">
      <t>イナイ</t>
    </rPh>
    <rPh sb="31" eb="33">
      <t>ジョウキ</t>
    </rPh>
    <rPh sb="34" eb="36">
      <t>リュウイ</t>
    </rPh>
    <rPh sb="36" eb="38">
      <t>ジコウ</t>
    </rPh>
    <rPh sb="39" eb="40">
      <t>ソ</t>
    </rPh>
    <phoneticPr fontId="1"/>
  </si>
  <si>
    <t>・正しい区分が選択されているか。</t>
    <rPh sb="1" eb="2">
      <t>タダ</t>
    </rPh>
    <rPh sb="4" eb="6">
      <t>クブン</t>
    </rPh>
    <rPh sb="7" eb="9">
      <t>センタク</t>
    </rPh>
    <phoneticPr fontId="1"/>
  </si>
  <si>
    <t>・制度の名称及び該当条項が誤りなく記入されているか。</t>
    <rPh sb="1" eb="3">
      <t>セイド</t>
    </rPh>
    <rPh sb="4" eb="6">
      <t>メイショウ</t>
    </rPh>
    <rPh sb="6" eb="7">
      <t>オヨ</t>
    </rPh>
    <rPh sb="8" eb="10">
      <t>ガイトウ</t>
    </rPh>
    <rPh sb="10" eb="12">
      <t>ジョウコウ</t>
    </rPh>
    <rPh sb="13" eb="14">
      <t>アヤマ</t>
    </rPh>
    <rPh sb="17" eb="19">
      <t>キニュウ</t>
    </rPh>
    <phoneticPr fontId="1"/>
  </si>
  <si>
    <t>・府省名が漏れなく正式名称で記入されているか。</t>
    <rPh sb="1" eb="3">
      <t>フショウ</t>
    </rPh>
    <rPh sb="3" eb="4">
      <t>メイ</t>
    </rPh>
    <rPh sb="5" eb="6">
      <t>モ</t>
    </rPh>
    <rPh sb="9" eb="11">
      <t>セイシキ</t>
    </rPh>
    <rPh sb="11" eb="13">
      <t>メイショウ</t>
    </rPh>
    <rPh sb="14" eb="16">
      <t>キニュウ</t>
    </rPh>
    <phoneticPr fontId="1"/>
  </si>
  <si>
    <t>・正しい内容が記入されているか。</t>
    <rPh sb="1" eb="2">
      <t>タダ</t>
    </rPh>
    <rPh sb="4" eb="6">
      <t>ナイヨウ</t>
    </rPh>
    <rPh sb="7" eb="9">
      <t>キニュウ</t>
    </rPh>
    <phoneticPr fontId="1"/>
  </si>
  <si>
    <t>・共同提案の場合には、全ての提案団体名が漏れなく記入されているか。</t>
    <rPh sb="1" eb="3">
      <t>キョウドウ</t>
    </rPh>
    <rPh sb="3" eb="5">
      <t>テイアン</t>
    </rPh>
    <rPh sb="6" eb="8">
      <t>バアイ</t>
    </rPh>
    <rPh sb="11" eb="12">
      <t>スベ</t>
    </rPh>
    <rPh sb="14" eb="16">
      <t>テイアン</t>
    </rPh>
    <rPh sb="16" eb="19">
      <t>ダンタイメイ</t>
    </rPh>
    <rPh sb="20" eb="21">
      <t>モ</t>
    </rPh>
    <rPh sb="24" eb="26">
      <t>キニュウ</t>
    </rPh>
    <phoneticPr fontId="1"/>
  </si>
  <si>
    <t>・分権担当課及び事業担当課（原課）の両方の所属名等が記入されているか。</t>
    <rPh sb="1" eb="3">
      <t>ブンケン</t>
    </rPh>
    <rPh sb="3" eb="6">
      <t>タントウカ</t>
    </rPh>
    <rPh sb="6" eb="7">
      <t>オヨ</t>
    </rPh>
    <rPh sb="8" eb="10">
      <t>ジギョウ</t>
    </rPh>
    <rPh sb="10" eb="12">
      <t>タントウ</t>
    </rPh>
    <rPh sb="12" eb="13">
      <t>カ</t>
    </rPh>
    <rPh sb="14" eb="15">
      <t>ゲン</t>
    </rPh>
    <rPh sb="15" eb="16">
      <t>カ</t>
    </rPh>
    <rPh sb="18" eb="20">
      <t>リョウホウ</t>
    </rPh>
    <rPh sb="21" eb="23">
      <t>ショゾク</t>
    </rPh>
    <rPh sb="23" eb="24">
      <t>メイ</t>
    </rPh>
    <rPh sb="24" eb="25">
      <t>トウ</t>
    </rPh>
    <rPh sb="26" eb="28">
      <t>キニュウ</t>
    </rPh>
    <phoneticPr fontId="1"/>
  </si>
  <si>
    <t>制度改正による効果（提案の実現による住民の利便性の向上、行政の効率化等）</t>
    <phoneticPr fontId="2"/>
  </si>
  <si>
    <t>根拠法令等（支障の原因となっている規定等）</t>
    <rPh sb="0" eb="2">
      <t>コンキョ</t>
    </rPh>
    <rPh sb="2" eb="4">
      <t>ホウレイ</t>
    </rPh>
    <rPh sb="4" eb="5">
      <t>トウ</t>
    </rPh>
    <rPh sb="6" eb="8">
      <t>シショウ</t>
    </rPh>
    <rPh sb="9" eb="11">
      <t>ゲンイン</t>
    </rPh>
    <rPh sb="17" eb="19">
      <t>キテイ</t>
    </rPh>
    <rPh sb="19" eb="20">
      <t>トウ</t>
    </rPh>
    <phoneticPr fontId="2"/>
  </si>
  <si>
    <t>団体名</t>
    <rPh sb="0" eb="2">
      <t>ダンタイ</t>
    </rPh>
    <rPh sb="2" eb="3">
      <t>メイ</t>
    </rPh>
    <phoneticPr fontId="1"/>
  </si>
  <si>
    <t>所属・相談者名</t>
    <rPh sb="0" eb="2">
      <t>ショゾク</t>
    </rPh>
    <rPh sb="3" eb="6">
      <t>ソウダンシャ</t>
    </rPh>
    <rPh sb="6" eb="7">
      <t>メイ</t>
    </rPh>
    <phoneticPr fontId="1"/>
  </si>
  <si>
    <t>担当者連絡先
(電話番号、
Eメールアドレス)</t>
    <rPh sb="0" eb="2">
      <t>タントウ</t>
    </rPh>
    <rPh sb="2" eb="3">
      <t>シャ</t>
    </rPh>
    <phoneticPr fontId="2"/>
  </si>
  <si>
    <t>＜提案団体情報＞</t>
    <rPh sb="1" eb="3">
      <t>テイアン</t>
    </rPh>
    <rPh sb="3" eb="5">
      <t>ダンタイ</t>
    </rPh>
    <rPh sb="5" eb="7">
      <t>ジョウホウ</t>
    </rPh>
    <phoneticPr fontId="2"/>
  </si>
  <si>
    <t>提案形態の区分</t>
    <rPh sb="0" eb="2">
      <t>テイアン</t>
    </rPh>
    <rPh sb="2" eb="4">
      <t>ケイタイ</t>
    </rPh>
    <rPh sb="5" eb="7">
      <t>クブン</t>
    </rPh>
    <phoneticPr fontId="2"/>
  </si>
  <si>
    <t>団体所在都道府県</t>
    <rPh sb="0" eb="2">
      <t>ダンタイ</t>
    </rPh>
    <rPh sb="2" eb="4">
      <t>ショザイ</t>
    </rPh>
    <rPh sb="4" eb="8">
      <t>トドウフケン</t>
    </rPh>
    <phoneticPr fontId="1"/>
  </si>
  <si>
    <r>
      <t>提案として求める措置の内容について、事項名として簡潔にまとめて記入してください。
なお、対象となる制度等の名称等が分かるよう事項名に盛り込んでください。</t>
    </r>
    <r>
      <rPr>
        <sz val="12"/>
        <color rgb="FF002060"/>
        <rFont val="ＭＳ Ｐゴシック"/>
        <family val="3"/>
        <charset val="128"/>
      </rPr>
      <t xml:space="preserve">
</t>
    </r>
    <r>
      <rPr>
        <sz val="12"/>
        <color theme="1"/>
        <rFont val="ＭＳ Ｐゴシック"/>
        <family val="3"/>
        <charset val="128"/>
      </rPr>
      <t xml:space="preserve">
</t>
    </r>
    <r>
      <rPr>
        <sz val="12"/>
        <color rgb="FFFF0000"/>
        <rFont val="ＭＳ Ｐゴシック"/>
        <family val="3"/>
        <charset val="128"/>
      </rPr>
      <t>※文末は体言止めにしてください。</t>
    </r>
    <rPh sb="0" eb="2">
      <t>テイアン</t>
    </rPh>
    <rPh sb="5" eb="6">
      <t>モト</t>
    </rPh>
    <rPh sb="11" eb="13">
      <t>ナイヨウ</t>
    </rPh>
    <rPh sb="45" eb="47">
      <t>タイショウ</t>
    </rPh>
    <rPh sb="50" eb="52">
      <t>セイド</t>
    </rPh>
    <rPh sb="52" eb="53">
      <t>トウ</t>
    </rPh>
    <rPh sb="54" eb="56">
      <t>メイショウ</t>
    </rPh>
    <rPh sb="56" eb="57">
      <t>トウ</t>
    </rPh>
    <rPh sb="58" eb="59">
      <t>ワ</t>
    </rPh>
    <rPh sb="63" eb="65">
      <t>ジコウ</t>
    </rPh>
    <rPh sb="65" eb="66">
      <t>メイ</t>
    </rPh>
    <rPh sb="67" eb="68">
      <t>モ</t>
    </rPh>
    <rPh sb="69" eb="70">
      <t>コ</t>
    </rPh>
    <phoneticPr fontId="1"/>
  </si>
  <si>
    <r>
      <t>提案団体が所在する都道府県名を</t>
    </r>
    <r>
      <rPr>
        <sz val="12"/>
        <color rgb="FFFF0000"/>
        <rFont val="ＭＳ Ｐゴシック"/>
        <family val="3"/>
        <charset val="128"/>
      </rPr>
      <t>ﾌﾟﾙﾀﾞｳﾝﾒﾆｭｰから選択してください。</t>
    </r>
    <r>
      <rPr>
        <sz val="12"/>
        <color theme="1"/>
        <rFont val="ＭＳ Ｐゴシック"/>
        <family val="3"/>
        <charset val="128"/>
      </rPr>
      <t xml:space="preserve">
提案団体が一部事務組合及び広域連合、全国的連合組織、地方公共団体を構成員とする組織である場合は、その事務局が所在する都道府県名を</t>
    </r>
    <r>
      <rPr>
        <sz val="12"/>
        <color rgb="FFFF0000"/>
        <rFont val="ＭＳ Ｐゴシック"/>
        <family val="3"/>
        <charset val="128"/>
      </rPr>
      <t>ﾌﾟﾙﾀﾞｳﾝﾒﾆｭｰから選択してください。</t>
    </r>
    <r>
      <rPr>
        <strike/>
        <sz val="12"/>
        <color theme="1"/>
        <rFont val="ＭＳ Ｐゴシック"/>
        <family val="3"/>
        <charset val="128"/>
      </rPr>
      <t/>
    </r>
    <phoneticPr fontId="2"/>
  </si>
  <si>
    <t>提案団体における担当課室名、担当者名を記入してください。
分権担当課と事業担当課（原課）がある場合は、両方の課室名、担当者名を記入してください。
その際、主たる連絡窓口になる課には、課室名の前に◎を付してください。</t>
    <rPh sb="0" eb="2">
      <t>テイアン</t>
    </rPh>
    <phoneticPr fontId="1"/>
  </si>
  <si>
    <t>担当者の電話番号、Eメールアドレスを半角英数字で記入してください。
分権担当課と事業担当課（原課）がある場合は、両方の電話番号、Eメールアドレスを記入してください。
その際、主たる連絡窓口になる課には、課室名の前に◎を付してください。</t>
    <phoneticPr fontId="1"/>
  </si>
  <si>
    <r>
      <t xml:space="preserve">①問題となっている制度についてどのように変えたいか（求める措置）、要点をまとめて端的に記入してください。
②権限移譲であれば現行の実施主体及び移譲後の実施主体を、地方に対する規制緩和であれば義務付け・枠付けの見直しの内容を記入してください。
</t>
    </r>
    <r>
      <rPr>
        <sz val="12"/>
        <color rgb="FFFF0000"/>
        <rFont val="ＭＳ Ｐゴシック"/>
        <family val="3"/>
        <charset val="128"/>
      </rPr>
      <t xml:space="preserve">
※事前相談様式の「求める措置の具体的内容」を基に、250字以内で記入してください。</t>
    </r>
    <phoneticPr fontId="1"/>
  </si>
  <si>
    <t>※複数の提案を行う場合には、地方分権改革担当課など、いずれかの部局で１つのファイルに見解を取りまとめた上で提出してください。
※原則として、１事項の制度改正につき１提案として記入してください。（性質上、複数提案に切り離せない場合を除き、１提案に複数の制度改正が含まれないようにしてください。）
※複数提案をする場合で行が足りない場合には、適宜行を挿入して記入してください。なお、セルの結合・削除はしないでください。</t>
    <rPh sb="1" eb="3">
      <t>フクスウ</t>
    </rPh>
    <rPh sb="4" eb="6">
      <t>テイアン</t>
    </rPh>
    <rPh sb="7" eb="8">
      <t>オコナ</t>
    </rPh>
    <rPh sb="9" eb="11">
      <t>バアイ</t>
    </rPh>
    <rPh sb="14" eb="16">
      <t>チホウ</t>
    </rPh>
    <rPh sb="16" eb="18">
      <t>ブンケン</t>
    </rPh>
    <rPh sb="18" eb="20">
      <t>カイカク</t>
    </rPh>
    <rPh sb="20" eb="22">
      <t>タントウ</t>
    </rPh>
    <rPh sb="22" eb="23">
      <t>カ</t>
    </rPh>
    <rPh sb="31" eb="33">
      <t>ブキョク</t>
    </rPh>
    <rPh sb="42" eb="44">
      <t>ケンカイ</t>
    </rPh>
    <rPh sb="45" eb="46">
      <t>ト</t>
    </rPh>
    <rPh sb="51" eb="52">
      <t>ウエ</t>
    </rPh>
    <rPh sb="53" eb="55">
      <t>テイシュツ</t>
    </rPh>
    <rPh sb="71" eb="73">
      <t>ジコウ</t>
    </rPh>
    <rPh sb="82" eb="84">
      <t>テイアン</t>
    </rPh>
    <rPh sb="87" eb="89">
      <t>キニュウ</t>
    </rPh>
    <rPh sb="148" eb="150">
      <t>フクスウ</t>
    </rPh>
    <rPh sb="150" eb="152">
      <t>テイアン</t>
    </rPh>
    <rPh sb="155" eb="157">
      <t>バアイ</t>
    </rPh>
    <rPh sb="158" eb="159">
      <t>ギョウ</t>
    </rPh>
    <rPh sb="160" eb="161">
      <t>タ</t>
    </rPh>
    <rPh sb="164" eb="166">
      <t>バアイ</t>
    </rPh>
    <rPh sb="169" eb="171">
      <t>テキギ</t>
    </rPh>
    <rPh sb="171" eb="172">
      <t>ギョウ</t>
    </rPh>
    <rPh sb="173" eb="175">
      <t>ソウニュウ</t>
    </rPh>
    <rPh sb="177" eb="179">
      <t>キニュウ</t>
    </rPh>
    <rPh sb="195" eb="197">
      <t>サクジョ</t>
    </rPh>
    <phoneticPr fontId="1"/>
  </si>
  <si>
    <r>
      <t xml:space="preserve">以下から分野を選択してください。
01_土地利用（農地除く）
02_農業・農地
03_医療・福祉
04_雇用・労働
05_教育・文化
06_環境・衛生
07_産業振興
08_消防・防災・安全
09_土木・建築
10_運輸・交通
11_その他
</t>
    </r>
    <r>
      <rPr>
        <sz val="12"/>
        <color rgb="FFFF0000"/>
        <rFont val="ＭＳ Ｐゴシック"/>
        <family val="3"/>
        <charset val="128"/>
      </rPr>
      <t>※ﾌﾟﾙﾀﾞｳﾝﾒﾆｭｰから選択してください。</t>
    </r>
    <phoneticPr fontId="1"/>
  </si>
  <si>
    <t>対象となる制度（法令等）が、どのような支障を生じさせているのかが分かるように、根拠条文等を示し、提案に至った背景を含め、具体的に記入してください。
・【現行制度について】、【支障事例】、【制度改正の必要性】、【支障の解決策】といった小見出しを可能な限り付してください。</t>
    <phoneticPr fontId="1"/>
  </si>
  <si>
    <t>制度改正等により、地方公共団体においてどのような形で住民サービスの向上や行政の効率化等につながるのか、具体的に記入してください。
・「権限移譲」又は「地方に対する規制緩和」を行ったときに懸念される事項がある場合は、その懸念される事項を解消するための工夫や対応策も可能な限り記入してください。</t>
    <phoneticPr fontId="1"/>
  </si>
  <si>
    <r>
      <t>対象となる制度（法令等）の名称及び該当条項を記入してください。
該当法令等の法律、政令、省令、告示、通達の別が分かるようにしてください。
該当条項が多数ある場合は、主要な条項を読点（、）で区切って記入してください。</t>
    </r>
    <r>
      <rPr>
        <sz val="12"/>
        <color rgb="FFFF0000"/>
        <rFont val="ＭＳ Ｐゴシック"/>
        <family val="3"/>
        <charset val="128"/>
      </rPr>
      <t xml:space="preserve">
※内閣府との事前相談のやりとりを踏まえ整理した「根拠法令等」を記入してください。</t>
    </r>
    <phoneticPr fontId="1"/>
  </si>
  <si>
    <r>
      <t xml:space="preserve">対象となる制度や根拠法令を所管する府省名を記入してください。
関係府省が複数ある場合には、建制順で読点（、）で区切って記入してください。
関係府省の部局名は記入しないでください。
また、略称は使用せず、正式名称で記入してください。
</t>
    </r>
    <r>
      <rPr>
        <sz val="12"/>
        <color rgb="FFFF0000"/>
        <rFont val="ＭＳ Ｐゴシック"/>
        <family val="3"/>
        <charset val="128"/>
      </rPr>
      <t>※内閣府との事前相談のやりとりを踏まえ整理した「制度の所管・関係府省」を記入してください。</t>
    </r>
    <rPh sb="32" eb="34">
      <t>カンケイ</t>
    </rPh>
    <rPh sb="34" eb="36">
      <t>フショウ</t>
    </rPh>
    <rPh sb="37" eb="39">
      <t>フクスウ</t>
    </rPh>
    <rPh sb="41" eb="43">
      <t>バアイ</t>
    </rPh>
    <rPh sb="46" eb="47">
      <t>タ</t>
    </rPh>
    <rPh sb="47" eb="48">
      <t>セイ</t>
    </rPh>
    <rPh sb="48" eb="49">
      <t>ジュン</t>
    </rPh>
    <rPh sb="50" eb="52">
      <t>トウテン</t>
    </rPh>
    <rPh sb="56" eb="58">
      <t>クギ</t>
    </rPh>
    <rPh sb="60" eb="62">
      <t>キニュウ</t>
    </rPh>
    <rPh sb="71" eb="73">
      <t>カンケイ</t>
    </rPh>
    <rPh sb="73" eb="75">
      <t>フショウ</t>
    </rPh>
    <rPh sb="76" eb="78">
      <t>ブキョク</t>
    </rPh>
    <rPh sb="78" eb="79">
      <t>メイ</t>
    </rPh>
    <rPh sb="80" eb="82">
      <t>キニュウ</t>
    </rPh>
    <rPh sb="109" eb="111">
      <t>キニュウ</t>
    </rPh>
    <phoneticPr fontId="1"/>
  </si>
  <si>
    <t>左記のほか、その他、留意事項があれば記入してください。
提案内容を補強する資料(新聞記事、研究会報告書等)がある場合には、添付資料として提出してください。
その際、本欄において、添付資料の項目を列挙してください。</t>
    <phoneticPr fontId="1"/>
  </si>
  <si>
    <t>【良い例】
内閣府、文部科学省、厚生労働省
【悪い例】
・厚労省
・文科省
・内閣府
厚労省○○局□□課</t>
    <rPh sb="46" eb="49">
      <t>コウロウショウ</t>
    </rPh>
    <rPh sb="51" eb="52">
      <t>キョク</t>
    </rPh>
    <rPh sb="54" eb="55">
      <t>カ</t>
    </rPh>
    <phoneticPr fontId="1"/>
  </si>
  <si>
    <t>【良い例】
B市、C市、D市
【悪い例】
・B市
・C市
・D市
A県B市、X県C市、Y府D市</t>
    <rPh sb="1" eb="2">
      <t>ヨ</t>
    </rPh>
    <rPh sb="3" eb="4">
      <t>レイ</t>
    </rPh>
    <rPh sb="7" eb="8">
      <t>シ</t>
    </rPh>
    <rPh sb="10" eb="11">
      <t>シ</t>
    </rPh>
    <rPh sb="13" eb="14">
      <t>シ</t>
    </rPh>
    <rPh sb="18" eb="19">
      <t>ワル</t>
    </rPh>
    <rPh sb="20" eb="21">
      <t>レイ</t>
    </rPh>
    <rPh sb="25" eb="26">
      <t>シ</t>
    </rPh>
    <rPh sb="29" eb="30">
      <t>シ</t>
    </rPh>
    <rPh sb="33" eb="34">
      <t>シ</t>
    </rPh>
    <rPh sb="37" eb="38">
      <t>ケン</t>
    </rPh>
    <rPh sb="39" eb="40">
      <t>シ</t>
    </rPh>
    <rPh sb="42" eb="43">
      <t>ケン</t>
    </rPh>
    <rPh sb="44" eb="45">
      <t>シ</t>
    </rPh>
    <rPh sb="47" eb="48">
      <t>フ</t>
    </rPh>
    <rPh sb="49" eb="50">
      <t>シ</t>
    </rPh>
    <phoneticPr fontId="1"/>
  </si>
  <si>
    <t>担当者連絡先（電話番号、Eメールアドレス）</t>
    <rPh sb="0" eb="3">
      <t>タントウシャ</t>
    </rPh>
    <rPh sb="3" eb="6">
      <t>レンラクサキ</t>
    </rPh>
    <rPh sb="7" eb="9">
      <t>デンワ</t>
    </rPh>
    <rPh sb="9" eb="11">
      <t>バンゴウ</t>
    </rPh>
    <phoneticPr fontId="1"/>
  </si>
  <si>
    <r>
      <t xml:space="preserve">以下から区分を選択してください。
「単独」：単一の団体からの提案である場合
</t>
    </r>
    <r>
      <rPr>
        <strike/>
        <sz val="12"/>
        <color theme="1"/>
        <rFont val="ＭＳ Ｐゴシック"/>
        <family val="3"/>
        <charset val="128"/>
      </rPr>
      <t xml:space="preserve">
</t>
    </r>
    <r>
      <rPr>
        <sz val="12"/>
        <color theme="1"/>
        <rFont val="ＭＳ Ｐゴシック"/>
        <family val="3"/>
        <charset val="128"/>
      </rPr>
      <t>「共同」：複数の団体による共同提案である場合</t>
    </r>
    <r>
      <rPr>
        <strike/>
        <sz val="12"/>
        <color theme="1"/>
        <rFont val="ＭＳ Ｐゴシック"/>
        <family val="3"/>
        <charset val="128"/>
      </rPr>
      <t xml:space="preserve">
</t>
    </r>
    <r>
      <rPr>
        <sz val="12"/>
        <color theme="1"/>
        <rFont val="ＭＳ Ｐゴシック"/>
        <family val="3"/>
        <charset val="128"/>
      </rPr>
      <t xml:space="preserve">
</t>
    </r>
    <r>
      <rPr>
        <sz val="12"/>
        <color rgb="FFFF0000"/>
        <rFont val="ＭＳ Ｐゴシック"/>
        <family val="3"/>
        <charset val="128"/>
      </rPr>
      <t>※ﾌﾟﾙﾀﾞｳﾝﾒﾆｭｰから選択してください。</t>
    </r>
    <rPh sb="0" eb="2">
      <t>イカ</t>
    </rPh>
    <rPh sb="4" eb="6">
      <t>クブン</t>
    </rPh>
    <rPh sb="7" eb="9">
      <t>センタク</t>
    </rPh>
    <rPh sb="19" eb="21">
      <t>タンドク</t>
    </rPh>
    <rPh sb="23" eb="25">
      <t>タンイツ</t>
    </rPh>
    <rPh sb="26" eb="28">
      <t>ダンタイ</t>
    </rPh>
    <rPh sb="31" eb="33">
      <t>テイアン</t>
    </rPh>
    <rPh sb="36" eb="38">
      <t>バアイ</t>
    </rPh>
    <rPh sb="41" eb="43">
      <t>キョウドウ</t>
    </rPh>
    <rPh sb="45" eb="47">
      <t>フクスウ</t>
    </rPh>
    <rPh sb="48" eb="50">
      <t>ダンタイ</t>
    </rPh>
    <rPh sb="53" eb="55">
      <t>キョウドウ</t>
    </rPh>
    <rPh sb="55" eb="57">
      <t>テイアン</t>
    </rPh>
    <rPh sb="60" eb="62">
      <t>バアイ</t>
    </rPh>
    <phoneticPr fontId="2"/>
  </si>
  <si>
    <t>（添付資料がある場合）
●月●日▲▲新聞「○○法における～について」</t>
    <rPh sb="1" eb="3">
      <t>テンプ</t>
    </rPh>
    <rPh sb="3" eb="5">
      <t>シリョウ</t>
    </rPh>
    <rPh sb="8" eb="10">
      <t>バアイ</t>
    </rPh>
    <rPh sb="13" eb="14">
      <t>ガツ</t>
    </rPh>
    <rPh sb="15" eb="16">
      <t>ニチ</t>
    </rPh>
    <rPh sb="18" eb="20">
      <t>シンブン</t>
    </rPh>
    <rPh sb="23" eb="24">
      <t>ホウ</t>
    </rPh>
    <phoneticPr fontId="1"/>
  </si>
  <si>
    <t>参考資料がある場合は、提案のどの記述に対応するか分かるようになっているか。
ファイル名やファイル内容に明記の上、提出すること。
①１つの提案に参考資料が複数ある場合→提案ごとに１つのPDFファイルに統合
②複数の提案に参考資料がある場合 →①を行った上で、ZIP形式に圧縮</t>
    <rPh sb="24" eb="25">
      <t>ワ</t>
    </rPh>
    <rPh sb="56" eb="58">
      <t>テイシュツ</t>
    </rPh>
    <phoneticPr fontId="1"/>
  </si>
  <si>
    <r>
      <t xml:space="preserve">提案団体名を記入してください。
市町村においては、所在する都道府県名は記入しないでください。
複数団体による共同提案である場合は、先頭に主提案団体（事前相談を行った団体等、提案に関する窓口を担当する団体）の名称を記入してください。
それ以降には、共同提案団体名を読点（、）で区切って、自治体コード順で記入してください。
</t>
    </r>
    <r>
      <rPr>
        <sz val="12"/>
        <color rgb="FFFF0000"/>
        <rFont val="ＭＳ Ｐゴシック"/>
        <family val="3"/>
        <charset val="128"/>
      </rPr>
      <t>※共同提案の場合には、いずれか一つの団体から提案様式を提出していただければ結構です。</t>
    </r>
    <rPh sb="0" eb="2">
      <t>テイアン</t>
    </rPh>
    <rPh sb="2" eb="4">
      <t>ダンタイ</t>
    </rPh>
    <rPh sb="4" eb="5">
      <t>メイ</t>
    </rPh>
    <rPh sb="6" eb="8">
      <t>キニュウ</t>
    </rPh>
    <rPh sb="17" eb="20">
      <t>シチョウソン</t>
    </rPh>
    <rPh sb="26" eb="28">
      <t>ショザイ</t>
    </rPh>
    <rPh sb="30" eb="34">
      <t>トドウフケン</t>
    </rPh>
    <rPh sb="34" eb="35">
      <t>メイ</t>
    </rPh>
    <rPh sb="36" eb="38">
      <t>キニュウ</t>
    </rPh>
    <rPh sb="49" eb="51">
      <t>フクスウ</t>
    </rPh>
    <rPh sb="51" eb="53">
      <t>ダンタイ</t>
    </rPh>
    <rPh sb="56" eb="58">
      <t>キョウドウ</t>
    </rPh>
    <rPh sb="58" eb="60">
      <t>テイアン</t>
    </rPh>
    <rPh sb="63" eb="65">
      <t>バアイ</t>
    </rPh>
    <rPh sb="67" eb="69">
      <t>セントウ</t>
    </rPh>
    <rPh sb="70" eb="71">
      <t>シュ</t>
    </rPh>
    <rPh sb="71" eb="73">
      <t>テイアン</t>
    </rPh>
    <rPh sb="73" eb="75">
      <t>ダンタイ</t>
    </rPh>
    <rPh sb="76" eb="78">
      <t>ジゼン</t>
    </rPh>
    <rPh sb="78" eb="80">
      <t>ソウダン</t>
    </rPh>
    <rPh sb="81" eb="82">
      <t>オコナ</t>
    </rPh>
    <rPh sb="84" eb="86">
      <t>ダンタイ</t>
    </rPh>
    <rPh sb="86" eb="87">
      <t>トウ</t>
    </rPh>
    <rPh sb="88" eb="90">
      <t>テイアン</t>
    </rPh>
    <rPh sb="91" eb="92">
      <t>カン</t>
    </rPh>
    <rPh sb="94" eb="96">
      <t>マドグチ</t>
    </rPh>
    <rPh sb="97" eb="99">
      <t>タントウ</t>
    </rPh>
    <rPh sb="101" eb="103">
      <t>ダンタイ</t>
    </rPh>
    <rPh sb="105" eb="107">
      <t>メイショウ</t>
    </rPh>
    <rPh sb="108" eb="110">
      <t>キニュウ</t>
    </rPh>
    <rPh sb="126" eb="128">
      <t>キョウドウ</t>
    </rPh>
    <rPh sb="128" eb="130">
      <t>テイアン</t>
    </rPh>
    <rPh sb="130" eb="132">
      <t>ダンタイ</t>
    </rPh>
    <rPh sb="132" eb="133">
      <t>メイ</t>
    </rPh>
    <rPh sb="134" eb="136">
      <t>トウテン</t>
    </rPh>
    <rPh sb="140" eb="142">
      <t>クギ</t>
    </rPh>
    <rPh sb="145" eb="148">
      <t>ジチタイ</t>
    </rPh>
    <rPh sb="151" eb="152">
      <t>ジュン</t>
    </rPh>
    <rPh sb="153" eb="155">
      <t>キニュウ</t>
    </rPh>
    <rPh sb="188" eb="190">
      <t>ヨウシキ</t>
    </rPh>
    <phoneticPr fontId="2"/>
  </si>
  <si>
    <t>「主な法律・分野対応表（参考資料５）」等を参照の上、正しい分野が選択されているか。</t>
    <rPh sb="1" eb="2">
      <t>オモ</t>
    </rPh>
    <rPh sb="3" eb="5">
      <t>ホウリツ</t>
    </rPh>
    <rPh sb="6" eb="8">
      <t>ブンヤ</t>
    </rPh>
    <rPh sb="8" eb="11">
      <t>タイオウヒョウ</t>
    </rPh>
    <rPh sb="12" eb="14">
      <t>サンコウ</t>
    </rPh>
    <rPh sb="14" eb="16">
      <t>シリョウ</t>
    </rPh>
    <rPh sb="19" eb="20">
      <t>トウ</t>
    </rPh>
    <rPh sb="21" eb="23">
      <t>サンショウ</t>
    </rPh>
    <rPh sb="24" eb="25">
      <t>ウエ</t>
    </rPh>
    <rPh sb="26" eb="27">
      <t>タダ</t>
    </rPh>
    <rPh sb="29" eb="31">
      <t>ブンヤ</t>
    </rPh>
    <rPh sb="32" eb="34">
      <t>センタク</t>
    </rPh>
    <phoneticPr fontId="1"/>
  </si>
  <si>
    <r>
      <t xml:space="preserve">根拠法令等
（支障の原因と
なっている
規定等）
</t>
    </r>
    <r>
      <rPr>
        <sz val="12"/>
        <color indexed="8"/>
        <rFont val="ＭＳ Ｐゴシック"/>
        <family val="3"/>
        <charset val="128"/>
      </rPr>
      <t/>
    </r>
    <rPh sb="0" eb="2">
      <t>コンキョ</t>
    </rPh>
    <rPh sb="2" eb="5">
      <t>ホウレイトウ</t>
    </rPh>
    <phoneticPr fontId="2"/>
  </si>
  <si>
    <r>
      <t xml:space="preserve">以下から団体区分を選択してください。
① 都道府県
② 政令市
③ 中核市
④ 一般市
⑤ 町
⑥ 村
⑦ その他
</t>
    </r>
    <r>
      <rPr>
        <sz val="12"/>
        <color rgb="FFFF0000"/>
        <rFont val="ＭＳ Ｐゴシック"/>
        <family val="3"/>
        <charset val="128"/>
      </rPr>
      <t xml:space="preserve">
※ﾌﾟﾙﾀﾞｳﾝﾒﾆｭｰから選択してください。</t>
    </r>
    <r>
      <rPr>
        <sz val="12"/>
        <color theme="1"/>
        <rFont val="ＭＳ Ｐゴシック"/>
        <family val="3"/>
        <charset val="128"/>
      </rPr>
      <t xml:space="preserve">
提案団体が一部事務組合及び広域連合、全国的連合組織、地方公共団体を構成員とする組織である場合は、「⑦その他」を選択してください。
複数団体による共同提案である場合は、自団体（主提案団体）の区分を記入してください。</t>
    </r>
    <r>
      <rPr>
        <strike/>
        <sz val="12"/>
        <color theme="1"/>
        <rFont val="ＭＳ Ｐゴシック"/>
        <family val="3"/>
        <charset val="128"/>
      </rPr>
      <t/>
    </r>
    <rPh sb="57" eb="58">
      <t>タ</t>
    </rPh>
    <rPh sb="151" eb="153">
      <t>フクスウ</t>
    </rPh>
    <rPh sb="153" eb="155">
      <t>ダンタイ</t>
    </rPh>
    <rPh sb="158" eb="160">
      <t>キョウドウ</t>
    </rPh>
    <rPh sb="160" eb="162">
      <t>テイアン</t>
    </rPh>
    <rPh sb="165" eb="167">
      <t>バアイ</t>
    </rPh>
    <rPh sb="169" eb="170">
      <t>ジ</t>
    </rPh>
    <rPh sb="170" eb="172">
      <t>ダンタイ</t>
    </rPh>
    <rPh sb="173" eb="174">
      <t>シュ</t>
    </rPh>
    <rPh sb="174" eb="176">
      <t>テイアン</t>
    </rPh>
    <rPh sb="176" eb="178">
      <t>ダンタイ</t>
    </rPh>
    <rPh sb="180" eb="182">
      <t>クブン</t>
    </rPh>
    <rPh sb="183" eb="185">
      <t>キニュウ</t>
    </rPh>
    <phoneticPr fontId="2"/>
  </si>
  <si>
    <r>
      <t>《共通する留意事項》
・平成26年～令和４年の提案募集において同様の提案がなされている場合又は貴団体が同様の提案をしている場合には、その後の情勢変化等について記入してください。
・「令和４年の地方からの提案等に関する対応方針」（令和４年12月20 日閣議決定）等これまでの閣議決定において対応の具体的な方向性が定められている事項等については、その方向性を十分踏まえて提案してください。
・国の制度等に対する住民や事業者等からの意見・要望等を踏まえた内容の提案である場合には、その旨を本欄に記入してください。
・具体的な記載例は、平成26年～令和４年の提案や、「地方分権改革・提案募集方式ハンドブック（令和５年版）」（令和５年２月内閣府地方分権改革推進室）を参照してください。
・現行制度の改正の必要性について、現在の規制によってどのような事業ができないのか、「権限移譲」又は「地方に対する規制緩和」によりどのような事業が可能となるのか、具体的に記入してください。
・現在生じている支障の解消よりも、将来的な問題の防止や新事業の実施の観点から提案を行う場合には、問題発生の見込みや新事業の内容、制度改正による効果等について重点的に記入してください。</t>
    </r>
    <r>
      <rPr>
        <sz val="12"/>
        <color rgb="FF00B0F0"/>
        <rFont val="ＭＳ Ｐゴシック"/>
        <family val="3"/>
        <charset val="128"/>
      </rPr>
      <t xml:space="preserve">
</t>
    </r>
    <r>
      <rPr>
        <sz val="12"/>
        <color theme="1"/>
        <rFont val="ＭＳ Ｐゴシック"/>
        <family val="3"/>
        <charset val="128"/>
      </rPr>
      <t xml:space="preserve">・提案が現在国において進めている各種施策と関連する場合には、その旨を記述してください（例：地方創生、デジタル田園都市国家構想、成長戦略や、既に認定されている又は別途提案中の特区計画と関連がある場合等。）。
</t>
    </r>
    <r>
      <rPr>
        <sz val="12"/>
        <color rgb="FFFF0000"/>
        <rFont val="ＭＳ Ｐゴシック"/>
        <family val="3"/>
        <charset val="128"/>
      </rPr>
      <t>※事前相談様式の「具体的な支障事例」及び「制度改正による効果」を基に、計1,000字以内で記入してください。
※段落冒頭は左詰めにしていただき、「・」、「○」等の記号やスペースは入れないでください。</t>
    </r>
    <rPh sb="696" eb="698">
      <t>ヒダリヅ</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</si>
</sst>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2"/>
      <color indexed="8"/>
      <name val="ＭＳ Ｐゴシック"/>
      <family val="3"/>
      <charset val="128"/>
    </font>
    <font>
      <sz val="10"/>
      <color theme="1"/>
      <name val="ＭＳ Ｐゴシック"/>
      <family val="3"/>
      <charset val="128"/>
    </font>
    <font>
      <b/>
      <sz val="16"/>
      <name val="ＭＳ Ｐゴシック"/>
      <family val="3"/>
      <charset val="128"/>
    </font>
    <font>
      <sz val="18"/>
      <name val="ＭＳ Ｐゴシック"/>
      <family val="3"/>
      <charset val="128"/>
    </font>
    <font>
      <b/>
      <sz val="14"/>
      <name val="ＭＳ Ｐゴシック"/>
      <family val="3"/>
      <charset val="128"/>
    </font>
    <font>
      <sz val="12"/>
      <name val="ＭＳ Ｐゴシック"/>
      <family val="3"/>
      <charset val="128"/>
    </font>
    <font>
      <sz val="12"/>
      <color theme="1"/>
      <name val="ＭＳ Ｐゴシック"/>
      <family val="3"/>
      <charset val="128"/>
    </font>
    <font>
      <u/>
      <sz val="11"/>
      <color theme="10"/>
      <name val="游ゴシック"/>
      <family val="2"/>
      <charset val="128"/>
      <scheme val="minor"/>
    </font>
    <font>
      <sz val="12"/>
      <color rgb="FFFF0000"/>
      <name val="ＭＳ Ｐゴシック"/>
      <family val="3"/>
      <charset val="128"/>
    </font>
    <font>
      <sz val="12"/>
      <color rgb="FF002060"/>
      <name val="ＭＳ Ｐゴシック"/>
      <family val="3"/>
      <charset val="128"/>
    </font>
    <font>
      <strike/>
      <sz val="12"/>
      <color theme="1"/>
      <name val="ＭＳ Ｐゴシック"/>
      <family val="3"/>
      <charset val="128"/>
    </font>
    <font>
      <b/>
      <sz val="12"/>
      <color rgb="FFFF0000"/>
      <name val="ＭＳ Ｐゴシック"/>
      <family val="3"/>
      <charset val="128"/>
    </font>
    <font>
      <sz val="12"/>
      <color rgb="FF00B0F0"/>
      <name val="ＭＳ Ｐゴシック"/>
      <family val="3"/>
      <charset val="128"/>
    </font>
    <font>
      <u/>
      <sz val="12"/>
      <color theme="10"/>
      <name val="ＭＳ Ｐゴシック"/>
      <family val="3"/>
      <charset val="128"/>
    </font>
  </fonts>
  <fills count="9">
    <fill>
      <patternFill patternType="none"/>
    </fill>
    <fill>
      <patternFill patternType="gray125"/>
    </fill>
    <fill>
      <patternFill patternType="solid">
        <fgColor rgb="FFCCFFCC"/>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E5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ck">
        <color rgb="FFFF0000"/>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rgb="FFFF0000"/>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5">
    <xf numFmtId="0" fontId="0" fillId="0" borderId="0">
      <alignment vertical="center"/>
    </xf>
    <xf numFmtId="0" fontId="3" fillId="0" borderId="0" applyProtection="0"/>
    <xf numFmtId="0" fontId="3" fillId="0" borderId="0"/>
    <xf numFmtId="0" fontId="3" fillId="0" borderId="0">
      <alignment vertical="center"/>
    </xf>
    <xf numFmtId="0" fontId="11" fillId="0" borderId="0" applyNumberFormat="0" applyFill="0" applyBorder="0" applyAlignment="0" applyProtection="0">
      <alignment vertical="center"/>
    </xf>
  </cellStyleXfs>
  <cellXfs count="90">
    <xf numFmtId="0" fontId="0" fillId="0" borderId="0" xfId="0">
      <alignment vertical="center"/>
    </xf>
    <xf numFmtId="0" fontId="5" fillId="0" borderId="0" xfId="0" applyFont="1" applyAlignment="1">
      <alignment horizontal="left" vertical="top"/>
    </xf>
    <xf numFmtId="0" fontId="5" fillId="0" borderId="0" xfId="0" applyFont="1" applyFill="1" applyAlignment="1">
      <alignment horizontal="center" vertical="center"/>
    </xf>
    <xf numFmtId="0" fontId="5" fillId="0" borderId="0" xfId="0" applyFont="1" applyBorder="1" applyAlignment="1">
      <alignment horizontal="left" vertical="top"/>
    </xf>
    <xf numFmtId="0" fontId="10" fillId="2" borderId="1" xfId="0" applyFont="1" applyFill="1" applyBorder="1" applyAlignment="1">
      <alignment horizontal="center" vertical="center" wrapText="1"/>
    </xf>
    <xf numFmtId="0" fontId="3" fillId="0" borderId="0" xfId="3" applyNumberFormat="1" applyFont="1" applyAlignment="1">
      <alignment vertical="center"/>
    </xf>
    <xf numFmtId="0" fontId="3" fillId="0" borderId="0" xfId="3" applyNumberFormat="1" applyFont="1" applyBorder="1" applyAlignment="1">
      <alignment vertical="center"/>
    </xf>
    <xf numFmtId="0" fontId="9" fillId="0" borderId="0" xfId="3" applyNumberFormat="1" applyFont="1" applyAlignment="1">
      <alignment vertical="center"/>
    </xf>
    <xf numFmtId="0" fontId="10" fillId="0" borderId="1" xfId="0" applyFont="1" applyFill="1" applyBorder="1" applyAlignment="1">
      <alignment horizontal="left" vertical="top" wrapText="1"/>
    </xf>
    <xf numFmtId="0" fontId="10" fillId="0" borderId="1" xfId="2" applyFont="1" applyFill="1" applyBorder="1" applyAlignment="1">
      <alignment horizontal="left" vertical="top" wrapText="1"/>
    </xf>
    <xf numFmtId="0" fontId="10" fillId="0" borderId="0" xfId="0" applyFont="1" applyBorder="1" applyAlignment="1">
      <alignment horizontal="left" vertical="top"/>
    </xf>
    <xf numFmtId="0" fontId="10" fillId="5" borderId="1" xfId="0" applyFont="1" applyFill="1" applyBorder="1" applyAlignment="1">
      <alignment horizontal="center" vertical="center" textRotation="255"/>
    </xf>
    <xf numFmtId="0" fontId="10" fillId="3" borderId="1" xfId="0" applyFont="1" applyFill="1" applyBorder="1" applyAlignment="1">
      <alignment horizontal="left" vertical="top" wrapText="1"/>
    </xf>
    <xf numFmtId="0" fontId="10" fillId="3" borderId="1" xfId="2" applyFont="1" applyFill="1" applyBorder="1" applyAlignment="1">
      <alignment horizontal="left" vertical="top" wrapText="1"/>
    </xf>
    <xf numFmtId="0" fontId="10" fillId="3" borderId="6" xfId="0" applyFont="1" applyFill="1" applyBorder="1" applyAlignment="1">
      <alignment horizontal="left" vertical="top" wrapText="1"/>
    </xf>
    <xf numFmtId="0" fontId="10" fillId="6" borderId="1" xfId="0" applyFont="1" applyFill="1" applyBorder="1" applyAlignment="1">
      <alignment vertical="top" wrapText="1"/>
    </xf>
    <xf numFmtId="0" fontId="10" fillId="6" borderId="1" xfId="2" applyFont="1" applyFill="1" applyBorder="1" applyAlignment="1">
      <alignment horizontal="left" vertical="top" wrapText="1"/>
    </xf>
    <xf numFmtId="0" fontId="10" fillId="6" borderId="1" xfId="0" applyFont="1" applyFill="1" applyBorder="1" applyAlignment="1">
      <alignment horizontal="left" vertical="top" wrapText="1"/>
    </xf>
    <xf numFmtId="0" fontId="5" fillId="0" borderId="0" xfId="0" applyFont="1" applyAlignment="1">
      <alignment horizontal="left" vertical="center"/>
    </xf>
    <xf numFmtId="0" fontId="10" fillId="8"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0" fontId="3" fillId="0" borderId="0" xfId="3" applyNumberFormat="1" applyFont="1" applyFill="1" applyAlignment="1">
      <alignment vertical="center"/>
    </xf>
    <xf numFmtId="0" fontId="3" fillId="0" borderId="0" xfId="3" applyNumberFormat="1" applyFont="1" applyFill="1" applyBorder="1" applyAlignment="1">
      <alignment vertical="center"/>
    </xf>
    <xf numFmtId="0" fontId="10" fillId="0" borderId="0" xfId="0" applyFont="1" applyAlignment="1">
      <alignment horizontal="center" vertical="center"/>
    </xf>
    <xf numFmtId="0" fontId="3" fillId="0" borderId="0" xfId="3" applyNumberFormat="1" applyFont="1" applyBorder="1" applyAlignment="1">
      <alignment vertical="top"/>
    </xf>
    <xf numFmtId="0" fontId="9" fillId="0" borderId="0" xfId="3" applyNumberFormat="1" applyFont="1" applyBorder="1" applyAlignment="1">
      <alignment vertical="center"/>
    </xf>
    <xf numFmtId="0" fontId="10" fillId="0" borderId="1" xfId="0" applyFont="1" applyFill="1" applyBorder="1" applyAlignment="1">
      <alignment horizontal="left" vertical="top" wrapText="1"/>
    </xf>
    <xf numFmtId="0" fontId="10" fillId="3" borderId="6" xfId="2" applyFont="1" applyFill="1" applyBorder="1" applyAlignment="1">
      <alignment horizontal="left" vertical="top" wrapText="1"/>
    </xf>
    <xf numFmtId="0" fontId="10" fillId="7" borderId="1" xfId="0" applyFont="1" applyFill="1" applyBorder="1" applyAlignment="1">
      <alignment horizontal="center" vertical="center" textRotation="255" wrapText="1"/>
    </xf>
    <xf numFmtId="0" fontId="10" fillId="0" borderId="1" xfId="0" applyFont="1" applyFill="1" applyBorder="1" applyAlignment="1">
      <alignment horizontal="left" vertical="top" wrapText="1"/>
    </xf>
    <xf numFmtId="0" fontId="10" fillId="0" borderId="1" xfId="0" applyFont="1" applyFill="1" applyBorder="1" applyAlignment="1">
      <alignment horizontal="left" vertical="top" wrapText="1"/>
    </xf>
    <xf numFmtId="0" fontId="17" fillId="0" borderId="1" xfId="4" applyFont="1" applyFill="1" applyBorder="1" applyAlignment="1">
      <alignment horizontal="left" vertical="top" wrapText="1"/>
    </xf>
    <xf numFmtId="0" fontId="10" fillId="8" borderId="5" xfId="0" applyFont="1" applyFill="1" applyBorder="1" applyAlignment="1">
      <alignment horizontal="center" vertical="center" wrapText="1"/>
    </xf>
    <xf numFmtId="0" fontId="10" fillId="0" borderId="1" xfId="0" applyFont="1" applyFill="1" applyBorder="1" applyAlignment="1">
      <alignment horizontal="left" vertical="top" wrapText="1"/>
    </xf>
    <xf numFmtId="0" fontId="10" fillId="8" borderId="2"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0" borderId="5" xfId="0" applyFont="1" applyFill="1" applyBorder="1" applyAlignment="1">
      <alignment horizontal="left" vertical="top" wrapText="1"/>
    </xf>
    <xf numFmtId="0" fontId="10" fillId="0" borderId="17" xfId="0" applyFont="1" applyFill="1" applyBorder="1" applyAlignment="1">
      <alignment horizontal="left" vertical="top" wrapText="1"/>
    </xf>
    <xf numFmtId="0" fontId="10" fillId="0" borderId="6" xfId="0" applyFont="1" applyFill="1" applyBorder="1" applyAlignment="1">
      <alignment horizontal="left" vertical="top" wrapText="1"/>
    </xf>
    <xf numFmtId="0" fontId="10" fillId="8" borderId="5"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10" fillId="0" borderId="8" xfId="0" applyFont="1" applyFill="1" applyBorder="1" applyAlignment="1">
      <alignment horizontal="center" vertical="center"/>
    </xf>
    <xf numFmtId="0" fontId="10" fillId="8" borderId="5" xfId="1" applyFont="1" applyFill="1" applyBorder="1" applyAlignment="1">
      <alignment horizontal="center" vertical="center" wrapText="1"/>
    </xf>
    <xf numFmtId="0" fontId="10" fillId="8" borderId="6" xfId="1" applyFont="1" applyFill="1" applyBorder="1" applyAlignment="1">
      <alignment horizontal="center" vertical="center" wrapText="1"/>
    </xf>
    <xf numFmtId="0" fontId="9" fillId="8" borderId="5" xfId="0" applyFont="1" applyFill="1" applyBorder="1" applyAlignment="1">
      <alignment horizontal="center" vertical="center" wrapText="1"/>
    </xf>
    <xf numFmtId="0" fontId="10" fillId="8" borderId="7" xfId="0" applyFont="1" applyFill="1" applyBorder="1" applyAlignment="1">
      <alignment horizontal="center" vertical="center" wrapText="1"/>
    </xf>
    <xf numFmtId="0" fontId="10" fillId="4" borderId="1" xfId="0" applyFont="1" applyFill="1" applyBorder="1" applyAlignment="1">
      <alignment horizontal="center" vertical="center" textRotation="255"/>
    </xf>
    <xf numFmtId="0" fontId="10" fillId="6" borderId="2" xfId="0" applyFont="1" applyFill="1" applyBorder="1" applyAlignment="1">
      <alignment horizontal="left" vertical="top" wrapText="1"/>
    </xf>
    <xf numFmtId="0" fontId="10" fillId="6" borderId="3" xfId="0" applyFont="1" applyFill="1" applyBorder="1" applyAlignment="1">
      <alignment horizontal="left" vertical="top" wrapText="1"/>
    </xf>
    <xf numFmtId="0" fontId="10" fillId="0" borderId="1" xfId="0" applyFont="1" applyFill="1" applyBorder="1" applyAlignment="1">
      <alignment horizontal="left" vertical="top" wrapText="1"/>
    </xf>
    <xf numFmtId="0" fontId="10" fillId="0" borderId="5" xfId="2" applyFont="1" applyFill="1" applyBorder="1" applyAlignment="1">
      <alignment horizontal="left" vertical="top" wrapText="1"/>
    </xf>
    <xf numFmtId="0" fontId="10" fillId="0" borderId="17" xfId="2" applyFont="1" applyFill="1" applyBorder="1" applyAlignment="1">
      <alignment horizontal="left" vertical="top" wrapText="1"/>
    </xf>
    <xf numFmtId="0" fontId="10" fillId="0" borderId="6" xfId="2" applyFont="1" applyFill="1" applyBorder="1" applyAlignment="1">
      <alignment horizontal="left" vertical="top" wrapText="1"/>
    </xf>
    <xf numFmtId="0" fontId="10" fillId="0" borderId="13" xfId="0" applyFont="1" applyFill="1" applyBorder="1" applyAlignment="1">
      <alignment horizontal="left" vertical="top" wrapText="1"/>
    </xf>
    <xf numFmtId="0" fontId="10" fillId="0" borderId="14" xfId="0" applyFont="1" applyFill="1" applyBorder="1" applyAlignment="1">
      <alignment horizontal="left" vertical="top" wrapText="1"/>
    </xf>
    <xf numFmtId="0" fontId="10" fillId="0" borderId="15" xfId="0" applyFont="1" applyFill="1" applyBorder="1" applyAlignment="1">
      <alignment horizontal="left" vertical="top" wrapText="1"/>
    </xf>
    <xf numFmtId="0" fontId="10" fillId="0" borderId="16" xfId="0" applyFont="1" applyFill="1" applyBorder="1" applyAlignment="1">
      <alignment horizontal="left" vertical="top" wrapText="1"/>
    </xf>
    <xf numFmtId="0" fontId="10" fillId="0" borderId="8" xfId="0" applyFont="1" applyFill="1" applyBorder="1" applyAlignment="1">
      <alignment horizontal="left" vertical="top" wrapText="1"/>
    </xf>
    <xf numFmtId="0" fontId="15" fillId="0" borderId="4" xfId="0" applyFont="1" applyFill="1" applyBorder="1" applyAlignment="1">
      <alignment horizontal="left" vertical="top"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3" fillId="0" borderId="1" xfId="3" applyNumberFormat="1" applyFont="1" applyBorder="1" applyAlignment="1">
      <alignment horizontal="left" vertical="center"/>
    </xf>
    <xf numFmtId="0" fontId="6" fillId="0" borderId="0" xfId="3" applyNumberFormat="1" applyFont="1" applyAlignment="1">
      <alignment horizontal="center" vertical="center"/>
    </xf>
    <xf numFmtId="0" fontId="7" fillId="0" borderId="9" xfId="3" applyNumberFormat="1" applyFont="1" applyFill="1" applyBorder="1" applyAlignment="1" applyProtection="1">
      <alignment horizontal="center" vertical="center"/>
      <protection locked="0"/>
    </xf>
    <xf numFmtId="0" fontId="7" fillId="0" borderId="10" xfId="3" applyNumberFormat="1" applyFont="1" applyFill="1" applyBorder="1" applyAlignment="1" applyProtection="1">
      <alignment horizontal="center" vertical="center"/>
      <protection locked="0"/>
    </xf>
    <xf numFmtId="0" fontId="8" fillId="0" borderId="11" xfId="3" applyNumberFormat="1" applyFont="1" applyBorder="1" applyAlignment="1">
      <alignment horizontal="center" vertical="center" wrapText="1"/>
    </xf>
    <xf numFmtId="0" fontId="8" fillId="0" borderId="8" xfId="3" applyNumberFormat="1" applyFont="1" applyBorder="1" applyAlignment="1">
      <alignment horizontal="center" vertical="center"/>
    </xf>
    <xf numFmtId="0" fontId="8" fillId="0" borderId="0" xfId="3" applyNumberFormat="1" applyFont="1" applyAlignment="1">
      <alignment horizontal="center" vertical="center"/>
    </xf>
    <xf numFmtId="0" fontId="3" fillId="0" borderId="1" xfId="3" applyNumberFormat="1" applyFont="1" applyBorder="1" applyAlignment="1">
      <alignment horizontal="left" vertical="top" wrapText="1"/>
    </xf>
    <xf numFmtId="0" fontId="8" fillId="0" borderId="12" xfId="3" applyNumberFormat="1" applyFont="1" applyBorder="1" applyAlignment="1">
      <alignment vertical="center"/>
    </xf>
    <xf numFmtId="0" fontId="8" fillId="0" borderId="12" xfId="3" applyNumberFormat="1" applyFont="1" applyBorder="1" applyAlignment="1">
      <alignment vertical="center" wrapText="1"/>
    </xf>
    <xf numFmtId="0" fontId="3" fillId="0" borderId="13" xfId="3" applyNumberFormat="1" applyFont="1" applyBorder="1" applyAlignment="1">
      <alignment horizontal="left" vertical="center" wrapText="1"/>
    </xf>
    <xf numFmtId="0" fontId="3" fillId="0" borderId="4" xfId="3" applyNumberFormat="1" applyFont="1" applyBorder="1" applyAlignment="1">
      <alignment horizontal="left" vertical="center" wrapText="1"/>
    </xf>
    <xf numFmtId="0" fontId="3" fillId="0" borderId="14" xfId="3" applyNumberFormat="1" applyFont="1" applyBorder="1" applyAlignment="1">
      <alignment horizontal="left" vertical="center" wrapText="1"/>
    </xf>
    <xf numFmtId="0" fontId="3" fillId="0" borderId="15" xfId="3" applyNumberFormat="1" applyFont="1" applyBorder="1" applyAlignment="1">
      <alignment horizontal="left" vertical="center" wrapText="1"/>
    </xf>
    <xf numFmtId="0" fontId="3" fillId="0" borderId="12" xfId="3" applyNumberFormat="1" applyFont="1" applyBorder="1" applyAlignment="1">
      <alignment horizontal="left" vertical="center" wrapText="1"/>
    </xf>
    <xf numFmtId="0" fontId="3" fillId="0" borderId="16" xfId="3" applyNumberFormat="1" applyFont="1" applyBorder="1" applyAlignment="1">
      <alignment horizontal="left" vertical="center" wrapText="1"/>
    </xf>
    <xf numFmtId="0" fontId="3" fillId="0" borderId="1" xfId="3" applyNumberFormat="1" applyFont="1" applyBorder="1" applyAlignment="1">
      <alignment vertical="top" wrapText="1"/>
    </xf>
    <xf numFmtId="0" fontId="8" fillId="0" borderId="0" xfId="3" applyNumberFormat="1" applyFont="1" applyBorder="1" applyAlignment="1">
      <alignment horizontal="left" vertical="center" wrapText="1"/>
    </xf>
    <xf numFmtId="0" fontId="3" fillId="0" borderId="1" xfId="3" applyNumberFormat="1" applyFont="1" applyBorder="1" applyAlignment="1">
      <alignment horizontal="left" vertical="center" wrapText="1"/>
    </xf>
    <xf numFmtId="0" fontId="3" fillId="0" borderId="2" xfId="3" applyNumberFormat="1" applyFont="1" applyBorder="1" applyAlignment="1">
      <alignment horizontal="left" vertical="center" wrapText="1"/>
    </xf>
    <xf numFmtId="0" fontId="3" fillId="0" borderId="7" xfId="3" applyNumberFormat="1" applyFont="1" applyBorder="1" applyAlignment="1">
      <alignment horizontal="left" vertical="center" wrapText="1"/>
    </xf>
    <xf numFmtId="0" fontId="3" fillId="0" borderId="3" xfId="3" applyNumberFormat="1" applyFont="1" applyBorder="1" applyAlignment="1">
      <alignment horizontal="left" vertical="center" wrapText="1"/>
    </xf>
    <xf numFmtId="0" fontId="8" fillId="0" borderId="0" xfId="3" applyNumberFormat="1" applyFont="1" applyBorder="1" applyAlignment="1">
      <alignment horizontal="left" vertical="center"/>
    </xf>
    <xf numFmtId="0" fontId="3" fillId="0" borderId="1" xfId="3" applyNumberFormat="1" applyFont="1" applyBorder="1" applyAlignment="1">
      <alignment vertical="center"/>
    </xf>
  </cellXfs>
  <cellStyles count="5">
    <cellStyle name="ハイパーリンク" xfId="4" builtinId="8"/>
    <cellStyle name="標準" xfId="0" builtinId="0"/>
    <cellStyle name="標準 2" xfId="3"/>
    <cellStyle name="標準_様式２－１" xfId="2"/>
    <cellStyle name="標準_様式２－２" xfId="1"/>
  </cellStyles>
  <dxfs count="0"/>
  <tableStyles count="0" defaultTableStyle="TableStyleMedium2" defaultPivotStyle="PivotStyleLight16"/>
  <colors>
    <mruColors>
      <color rgb="FFE5FFFF"/>
      <color rgb="FFCCFFFF"/>
      <color rgb="FFFF66FF"/>
      <color rgb="FFFF99FF"/>
      <color rgb="FFFFCC66"/>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0</xdr:colOff>
      <xdr:row>5</xdr:row>
      <xdr:rowOff>3581400</xdr:rowOff>
    </xdr:from>
    <xdr:to>
      <xdr:col>6</xdr:col>
      <xdr:colOff>0</xdr:colOff>
      <xdr:row>6</xdr:row>
      <xdr:rowOff>0</xdr:rowOff>
    </xdr:to>
    <xdr:sp macro="" textlink="">
      <xdr:nvSpPr>
        <xdr:cNvPr id="2" name="テキスト ボックス 1"/>
        <xdr:cNvSpPr txBox="1"/>
      </xdr:nvSpPr>
      <xdr:spPr>
        <a:xfrm>
          <a:off x="4937760" y="10622280"/>
          <a:ext cx="0" cy="13563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5</xdr:row>
      <xdr:rowOff>3581400</xdr:rowOff>
    </xdr:from>
    <xdr:to>
      <xdr:col>6</xdr:col>
      <xdr:colOff>0</xdr:colOff>
      <xdr:row>6</xdr:row>
      <xdr:rowOff>0</xdr:rowOff>
    </xdr:to>
    <xdr:sp macro="" textlink="">
      <xdr:nvSpPr>
        <xdr:cNvPr id="2" name="テキスト ボックス 1"/>
        <xdr:cNvSpPr txBox="1"/>
      </xdr:nvSpPr>
      <xdr:spPr>
        <a:xfrm>
          <a:off x="12830175" y="15020925"/>
          <a:ext cx="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0</xdr:rowOff>
    </xdr:from>
    <xdr:to>
      <xdr:col>6</xdr:col>
      <xdr:colOff>0</xdr:colOff>
      <xdr:row>5</xdr:row>
      <xdr:rowOff>0</xdr:rowOff>
    </xdr:to>
    <xdr:sp macro="" textlink="">
      <xdr:nvSpPr>
        <xdr:cNvPr id="3" name="テキスト ボックス 2"/>
        <xdr:cNvSpPr txBox="1"/>
      </xdr:nvSpPr>
      <xdr:spPr>
        <a:xfrm>
          <a:off x="12830175" y="11077575"/>
          <a:ext cx="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1</xdr:col>
      <xdr:colOff>626805</xdr:colOff>
      <xdr:row>2</xdr:row>
      <xdr:rowOff>1007807</xdr:rowOff>
    </xdr:from>
    <xdr:to>
      <xdr:col>5</xdr:col>
      <xdr:colOff>6229881</xdr:colOff>
      <xdr:row>2</xdr:row>
      <xdr:rowOff>4665407</xdr:rowOff>
    </xdr:to>
    <xdr:sp macro="" textlink="">
      <xdr:nvSpPr>
        <xdr:cNvPr id="4" name="角丸四角形 3"/>
        <xdr:cNvSpPr/>
      </xdr:nvSpPr>
      <xdr:spPr>
        <a:xfrm>
          <a:off x="1155289" y="2212259"/>
          <a:ext cx="10322560" cy="3657600"/>
        </a:xfrm>
        <a:prstGeom prst="round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ctr"/>
          <a:r>
            <a:rPr kumimoji="1" lang="ja-JP" altLang="en-US" sz="4000">
              <a:latin typeface="ＭＳ Ｐゴシック" panose="020B0600070205080204" pitchFamily="50" charset="-128"/>
              <a:ea typeface="ＭＳ Ｐゴシック" panose="020B0600070205080204" pitchFamily="50" charset="-128"/>
            </a:rPr>
            <a:t>本提案様式を記入する前に、</a:t>
          </a:r>
          <a:endParaRPr kumimoji="1" lang="en-US" altLang="ja-JP" sz="4000">
            <a:latin typeface="ＭＳ Ｐゴシック" panose="020B0600070205080204" pitchFamily="50" charset="-128"/>
            <a:ea typeface="ＭＳ Ｐゴシック" panose="020B0600070205080204" pitchFamily="50" charset="-128"/>
          </a:endParaRPr>
        </a:p>
        <a:p>
          <a:pPr algn="ctr"/>
          <a:r>
            <a:rPr kumimoji="1" lang="ja-JP" altLang="en-US" sz="4000">
              <a:latin typeface="ＭＳ Ｐゴシック" panose="020B0600070205080204" pitchFamily="50" charset="-128"/>
              <a:ea typeface="ＭＳ Ｐゴシック" panose="020B0600070205080204" pitchFamily="50" charset="-128"/>
            </a:rPr>
            <a:t>別シートの「入力に当たっての留意事項」を</a:t>
          </a:r>
          <a:endParaRPr kumimoji="1" lang="en-US" altLang="ja-JP" sz="4000">
            <a:latin typeface="ＭＳ Ｐゴシック" panose="020B0600070205080204" pitchFamily="50" charset="-128"/>
            <a:ea typeface="ＭＳ Ｐゴシック" panose="020B0600070205080204" pitchFamily="50" charset="-128"/>
          </a:endParaRPr>
        </a:p>
        <a:p>
          <a:pPr algn="ctr"/>
          <a:r>
            <a:rPr kumimoji="1" lang="ja-JP" altLang="en-US" sz="4000">
              <a:latin typeface="ＭＳ Ｐゴシック" panose="020B0600070205080204" pitchFamily="50" charset="-128"/>
              <a:ea typeface="ＭＳ Ｐゴシック" panose="020B0600070205080204" pitchFamily="50" charset="-128"/>
            </a:rPr>
            <a:t>ご一読いただきますようお願いいたします。</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22</xdr:col>
      <xdr:colOff>339725</xdr:colOff>
      <xdr:row>3</xdr:row>
      <xdr:rowOff>141287</xdr:rowOff>
    </xdr:from>
    <xdr:ext cx="7385050" cy="2127250"/>
    <xdr:sp macro="" textlink="">
      <xdr:nvSpPr>
        <xdr:cNvPr id="2" name="テキスト ボックス 1"/>
        <xdr:cNvSpPr txBox="1"/>
      </xdr:nvSpPr>
      <xdr:spPr>
        <a:xfrm>
          <a:off x="8169275" y="903287"/>
          <a:ext cx="7385050" cy="2127250"/>
        </a:xfrm>
        <a:prstGeom prst="rect">
          <a:avLst/>
        </a:prstGeom>
        <a:solidFill>
          <a:schemeClr val="bg1"/>
        </a:solidFill>
        <a:ln>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en-US" altLang="ja-JP" sz="1600" b="1"/>
            <a:t>※</a:t>
          </a:r>
          <a:r>
            <a:rPr kumimoji="1" lang="ja-JP" altLang="en-US" sz="1600" b="1"/>
            <a:t>本シートはあくまで各団体における決裁等に使用いただくためのものです。</a:t>
          </a:r>
        </a:p>
        <a:p>
          <a:r>
            <a:rPr kumimoji="1" lang="ja-JP" altLang="en-US" sz="1600" b="1"/>
            <a:t>　提案の内容は必ず「提案入力シート」に記入してください。</a:t>
          </a:r>
        </a:p>
        <a:p>
          <a:r>
            <a:rPr kumimoji="1" lang="en-US" altLang="ja-JP" sz="1600" b="1"/>
            <a:t>※</a:t>
          </a:r>
          <a:r>
            <a:rPr kumimoji="1" lang="ja-JP" altLang="en-US" sz="1600" b="1"/>
            <a:t>転記内容が文字切れしている場合は、行の高さを調整して使用してください。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pageSetUpPr fitToPage="1"/>
  </sheetPr>
  <dimension ref="A1:P7"/>
  <sheetViews>
    <sheetView tabSelected="1" view="pageBreakPreview" zoomScale="60" zoomScaleNormal="60" workbookViewId="0">
      <selection sqref="A1:A2"/>
    </sheetView>
  </sheetViews>
  <sheetFormatPr defaultColWidth="9" defaultRowHeight="12" x14ac:dyDescent="0.4"/>
  <cols>
    <col min="1" max="1" width="7.75" style="1" customWidth="1"/>
    <col min="2" max="2" width="10.125" style="1" customWidth="1"/>
    <col min="3" max="3" width="14.625" style="1" customWidth="1"/>
    <col min="4" max="4" width="20.75" style="1" customWidth="1"/>
    <col min="5" max="5" width="14.125" style="1" customWidth="1"/>
    <col min="6" max="7" width="30.75" style="1" customWidth="1"/>
    <col min="8" max="11" width="15.75" style="1" customWidth="1"/>
    <col min="12" max="13" width="20.75" style="1" customWidth="1"/>
    <col min="14" max="16" width="15.75" style="1" customWidth="1"/>
    <col min="17" max="16384" width="9" style="1"/>
  </cols>
  <sheetData>
    <row r="1" spans="1:16" s="2" customFormat="1" ht="28.5" customHeight="1" x14ac:dyDescent="0.4">
      <c r="A1" s="41"/>
      <c r="B1" s="34" t="s">
        <v>0</v>
      </c>
      <c r="C1" s="35"/>
      <c r="D1" s="42" t="s">
        <v>15</v>
      </c>
      <c r="E1" s="42" t="s">
        <v>1</v>
      </c>
      <c r="F1" s="44" t="s">
        <v>23</v>
      </c>
      <c r="G1" s="39" t="s">
        <v>21</v>
      </c>
      <c r="H1" s="39" t="s">
        <v>25</v>
      </c>
      <c r="I1" s="39" t="s">
        <v>26</v>
      </c>
      <c r="J1" s="34" t="s">
        <v>13</v>
      </c>
      <c r="K1" s="45"/>
      <c r="L1" s="45"/>
      <c r="M1" s="45"/>
      <c r="N1" s="45"/>
      <c r="O1" s="35"/>
      <c r="P1" s="39" t="s">
        <v>3</v>
      </c>
    </row>
    <row r="2" spans="1:16" s="2" customFormat="1" ht="66.95" customHeight="1" x14ac:dyDescent="0.4">
      <c r="A2" s="41"/>
      <c r="B2" s="32" t="s">
        <v>0</v>
      </c>
      <c r="C2" s="32" t="s">
        <v>2</v>
      </c>
      <c r="D2" s="43"/>
      <c r="E2" s="43"/>
      <c r="F2" s="40"/>
      <c r="G2" s="40"/>
      <c r="H2" s="40"/>
      <c r="I2" s="40"/>
      <c r="J2" s="19" t="s">
        <v>10</v>
      </c>
      <c r="K2" s="19" t="s">
        <v>6</v>
      </c>
      <c r="L2" s="20" t="s">
        <v>14</v>
      </c>
      <c r="M2" s="19" t="s">
        <v>7</v>
      </c>
      <c r="N2" s="19" t="s">
        <v>29</v>
      </c>
      <c r="O2" s="19" t="s">
        <v>57</v>
      </c>
      <c r="P2" s="40"/>
    </row>
    <row r="3" spans="1:16" ht="199.9" customHeight="1" x14ac:dyDescent="0.4">
      <c r="A3" s="46" t="s">
        <v>28</v>
      </c>
      <c r="B3" s="49" t="s">
        <v>27</v>
      </c>
      <c r="C3" s="36" t="s">
        <v>67</v>
      </c>
      <c r="D3" s="50" t="s">
        <v>61</v>
      </c>
      <c r="E3" s="50" t="s">
        <v>65</v>
      </c>
      <c r="F3" s="33" t="s">
        <v>68</v>
      </c>
      <c r="G3" s="33" t="s">
        <v>69</v>
      </c>
      <c r="H3" s="36" t="s">
        <v>70</v>
      </c>
      <c r="I3" s="36" t="s">
        <v>71</v>
      </c>
      <c r="J3" s="36" t="s">
        <v>76</v>
      </c>
      <c r="K3" s="36" t="s">
        <v>62</v>
      </c>
      <c r="L3" s="36" t="s">
        <v>82</v>
      </c>
      <c r="M3" s="36" t="s">
        <v>79</v>
      </c>
      <c r="N3" s="49" t="s">
        <v>63</v>
      </c>
      <c r="O3" s="54" t="s">
        <v>64</v>
      </c>
      <c r="P3" s="36" t="s">
        <v>72</v>
      </c>
    </row>
    <row r="4" spans="1:16" ht="409.5" customHeight="1" x14ac:dyDescent="0.4">
      <c r="A4" s="46"/>
      <c r="B4" s="49"/>
      <c r="C4" s="37"/>
      <c r="D4" s="51"/>
      <c r="E4" s="51"/>
      <c r="F4" s="53" t="s">
        <v>83</v>
      </c>
      <c r="G4" s="54"/>
      <c r="H4" s="37"/>
      <c r="I4" s="37"/>
      <c r="J4" s="37"/>
      <c r="K4" s="37"/>
      <c r="L4" s="37"/>
      <c r="M4" s="37"/>
      <c r="N4" s="49"/>
      <c r="O4" s="57"/>
      <c r="P4" s="37"/>
    </row>
    <row r="5" spans="1:16" ht="409.5" customHeight="1" x14ac:dyDescent="0.4">
      <c r="A5" s="46"/>
      <c r="B5" s="49"/>
      <c r="C5" s="38"/>
      <c r="D5" s="52"/>
      <c r="E5" s="52"/>
      <c r="F5" s="55"/>
      <c r="G5" s="56"/>
      <c r="H5" s="38"/>
      <c r="I5" s="38"/>
      <c r="J5" s="38"/>
      <c r="K5" s="38"/>
      <c r="L5" s="38"/>
      <c r="M5" s="38"/>
      <c r="N5" s="49"/>
      <c r="O5" s="56"/>
      <c r="P5" s="38"/>
    </row>
    <row r="6" spans="1:16" ht="409.5" customHeight="1" x14ac:dyDescent="0.4">
      <c r="A6" s="11" t="s">
        <v>24</v>
      </c>
      <c r="B6" s="12" t="s">
        <v>30</v>
      </c>
      <c r="C6" s="12" t="s">
        <v>31</v>
      </c>
      <c r="D6" s="27" t="s">
        <v>42</v>
      </c>
      <c r="E6" s="13" t="s">
        <v>32</v>
      </c>
      <c r="F6" s="12" t="s">
        <v>33</v>
      </c>
      <c r="G6" s="12" t="s">
        <v>34</v>
      </c>
      <c r="H6" s="12" t="s">
        <v>35</v>
      </c>
      <c r="I6" s="14" t="s">
        <v>73</v>
      </c>
      <c r="J6" s="14" t="s">
        <v>41</v>
      </c>
      <c r="K6" s="13" t="s">
        <v>36</v>
      </c>
      <c r="L6" s="12" t="s">
        <v>37</v>
      </c>
      <c r="M6" s="12" t="s">
        <v>74</v>
      </c>
      <c r="N6" s="12" t="s">
        <v>38</v>
      </c>
      <c r="O6" s="12" t="s">
        <v>39</v>
      </c>
      <c r="P6" s="12" t="s">
        <v>77</v>
      </c>
    </row>
    <row r="7" spans="1:16" s="18" customFormat="1" ht="319.89999999999998" customHeight="1" x14ac:dyDescent="0.4">
      <c r="A7" s="28" t="s">
        <v>40</v>
      </c>
      <c r="B7" s="15" t="s">
        <v>43</v>
      </c>
      <c r="C7" s="15" t="s">
        <v>80</v>
      </c>
      <c r="D7" s="16" t="s">
        <v>44</v>
      </c>
      <c r="E7" s="16" t="s">
        <v>45</v>
      </c>
      <c r="F7" s="47" t="s">
        <v>46</v>
      </c>
      <c r="G7" s="48"/>
      <c r="H7" s="17" t="s">
        <v>48</v>
      </c>
      <c r="I7" s="17" t="s">
        <v>49</v>
      </c>
      <c r="J7" s="16" t="s">
        <v>47</v>
      </c>
      <c r="K7" s="16" t="s">
        <v>50</v>
      </c>
      <c r="L7" s="17" t="s">
        <v>47</v>
      </c>
      <c r="M7" s="17" t="s">
        <v>51</v>
      </c>
      <c r="N7" s="47" t="s">
        <v>52</v>
      </c>
      <c r="O7" s="48"/>
      <c r="P7" s="17" t="s">
        <v>78</v>
      </c>
    </row>
  </sheetData>
  <autoFilter ref="B2:AD2"/>
  <mergeCells count="27">
    <mergeCell ref="F7:G7"/>
    <mergeCell ref="N7:O7"/>
    <mergeCell ref="B3:B5"/>
    <mergeCell ref="C3:C5"/>
    <mergeCell ref="D3:D5"/>
    <mergeCell ref="E3:E5"/>
    <mergeCell ref="F4:G5"/>
    <mergeCell ref="L3:L5"/>
    <mergeCell ref="M3:M5"/>
    <mergeCell ref="N3:N5"/>
    <mergeCell ref="O3:O5"/>
    <mergeCell ref="B1:C1"/>
    <mergeCell ref="P3:P5"/>
    <mergeCell ref="G1:G2"/>
    <mergeCell ref="A1:A2"/>
    <mergeCell ref="D1:D2"/>
    <mergeCell ref="E1:E2"/>
    <mergeCell ref="F1:F2"/>
    <mergeCell ref="H1:H2"/>
    <mergeCell ref="I1:I2"/>
    <mergeCell ref="J1:O1"/>
    <mergeCell ref="P1:P2"/>
    <mergeCell ref="H3:H5"/>
    <mergeCell ref="I3:I5"/>
    <mergeCell ref="J3:J5"/>
    <mergeCell ref="K3:K5"/>
    <mergeCell ref="A3:A5"/>
  </mergeCells>
  <phoneticPr fontId="1"/>
  <dataValidations count="6">
    <dataValidation type="list" allowBlank="1" showInputMessage="1" showErrorMessage="1" sqref="B6">
      <formula1>"A　権限移譲,B　地方に対する規制緩和"</formula1>
    </dataValidation>
    <dataValidation type="list" allowBlank="1" showInputMessage="1" showErrorMessage="1" sqref="C6">
      <formula1>"01_土地利用（農地除く）,02_農業・農地,03_医療・福祉,04_雇用・労働,05_教育・文化,06_環境・衛生,07_産業振興,08_消防・防災・安全,09_土木・建築,10_運輸・交通,11_その他"</formula1>
    </dataValidation>
    <dataValidation imeMode="on" allowBlank="1" showInputMessage="1" showErrorMessage="1" sqref="F6:G6 M6:N6"/>
    <dataValidation imeMode="halfAlpha" allowBlank="1" showInputMessage="1" showErrorMessage="1" sqref="O6"/>
    <dataValidation type="list" allowBlank="1" showInputMessage="1" showErrorMessage="1" sqref="K6">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L6">
      <formula1>"① 都道府県, ② 政令市, ③ 中核市, ④ 一般市, ⑤ 町, ⑥ 村, ⑦ 連合組織"</formula1>
    </dataValidation>
  </dataValidations>
  <printOptions horizontalCentered="1"/>
  <pageMargins left="0.19685039370078741" right="0.19685039370078741" top="0.55118110236220474" bottom="0.35433070866141736" header="0.19685039370078741" footer="0.31496062992125984"/>
  <pageSetup paperSize="8" scale="67" fitToHeight="0"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P6"/>
  <sheetViews>
    <sheetView view="pageBreakPreview" zoomScale="60" zoomScaleNormal="60" workbookViewId="0">
      <selection sqref="A1:A2"/>
    </sheetView>
  </sheetViews>
  <sheetFormatPr defaultColWidth="9" defaultRowHeight="12" x14ac:dyDescent="0.4"/>
  <cols>
    <col min="1" max="1" width="6.875" style="1" customWidth="1"/>
    <col min="2" max="3" width="10.625" style="1" customWidth="1"/>
    <col min="4" max="4" width="12.625" style="1" customWidth="1"/>
    <col min="5" max="5" width="28.125" style="1" customWidth="1"/>
    <col min="6" max="6" width="85.625" style="1" customWidth="1"/>
    <col min="7" max="7" width="50.625" style="1" customWidth="1"/>
    <col min="8" max="8" width="20.125" style="1" customWidth="1"/>
    <col min="9" max="9" width="13.625" style="1" customWidth="1"/>
    <col min="10" max="12" width="10.625" style="1" customWidth="1"/>
    <col min="13" max="13" width="13.625" style="1" customWidth="1"/>
    <col min="14" max="15" width="12.125" style="1" customWidth="1"/>
    <col min="16" max="16" width="15.625" style="1" customWidth="1"/>
    <col min="17" max="16384" width="9" style="1"/>
  </cols>
  <sheetData>
    <row r="1" spans="1:16" s="2" customFormat="1" ht="28.5" customHeight="1" x14ac:dyDescent="0.4">
      <c r="A1" s="41" t="s">
        <v>12</v>
      </c>
      <c r="B1" s="61" t="s">
        <v>0</v>
      </c>
      <c r="C1" s="63"/>
      <c r="D1" s="64" t="s">
        <v>15</v>
      </c>
      <c r="E1" s="64" t="s">
        <v>1</v>
      </c>
      <c r="F1" s="59" t="s">
        <v>23</v>
      </c>
      <c r="G1" s="59" t="s">
        <v>21</v>
      </c>
      <c r="H1" s="59" t="s">
        <v>81</v>
      </c>
      <c r="I1" s="59" t="s">
        <v>4</v>
      </c>
      <c r="J1" s="61" t="s">
        <v>13</v>
      </c>
      <c r="K1" s="62"/>
      <c r="L1" s="62"/>
      <c r="M1" s="62"/>
      <c r="N1" s="62"/>
      <c r="O1" s="63"/>
      <c r="P1" s="59" t="s">
        <v>3</v>
      </c>
    </row>
    <row r="2" spans="1:16" s="2" customFormat="1" ht="66.95" customHeight="1" x14ac:dyDescent="0.4">
      <c r="A2" s="41"/>
      <c r="B2" s="4" t="s">
        <v>5</v>
      </c>
      <c r="C2" s="4" t="s">
        <v>2</v>
      </c>
      <c r="D2" s="65"/>
      <c r="E2" s="65"/>
      <c r="F2" s="60"/>
      <c r="G2" s="60"/>
      <c r="H2" s="60"/>
      <c r="I2" s="60"/>
      <c r="J2" s="4" t="s">
        <v>10</v>
      </c>
      <c r="K2" s="4" t="s">
        <v>6</v>
      </c>
      <c r="L2" s="4" t="s">
        <v>11</v>
      </c>
      <c r="M2" s="4" t="s">
        <v>7</v>
      </c>
      <c r="N2" s="4" t="s">
        <v>8</v>
      </c>
      <c r="O2" s="4" t="s">
        <v>9</v>
      </c>
      <c r="P2" s="60"/>
    </row>
    <row r="3" spans="1:16" ht="409.5" customHeight="1" x14ac:dyDescent="0.4">
      <c r="A3" s="23">
        <v>1</v>
      </c>
      <c r="B3" s="26"/>
      <c r="C3" s="26"/>
      <c r="D3" s="9"/>
      <c r="E3" s="9"/>
      <c r="F3" s="26"/>
      <c r="G3" s="26"/>
      <c r="H3" s="8"/>
      <c r="I3" s="8"/>
      <c r="J3" s="9"/>
      <c r="K3" s="9"/>
      <c r="L3" s="8"/>
      <c r="M3" s="8"/>
      <c r="N3" s="8"/>
      <c r="O3" s="31"/>
      <c r="P3" s="8"/>
    </row>
    <row r="4" spans="1:16" ht="409.5" customHeight="1" x14ac:dyDescent="0.4">
      <c r="A4" s="23">
        <v>2</v>
      </c>
      <c r="B4" s="8"/>
      <c r="C4" s="8"/>
      <c r="D4" s="9"/>
      <c r="E4" s="9"/>
      <c r="F4" s="8"/>
      <c r="G4" s="8"/>
      <c r="H4" s="26"/>
      <c r="I4" s="26"/>
      <c r="J4" s="9"/>
      <c r="K4" s="9"/>
      <c r="L4" s="30"/>
      <c r="M4" s="29"/>
      <c r="N4" s="26"/>
      <c r="O4" s="31"/>
      <c r="P4" s="26"/>
    </row>
    <row r="5" spans="1:16" ht="409.5" customHeight="1" x14ac:dyDescent="0.4">
      <c r="A5" s="23">
        <v>3</v>
      </c>
      <c r="B5" s="8"/>
      <c r="C5" s="8"/>
      <c r="D5" s="9"/>
      <c r="E5" s="9"/>
      <c r="F5" s="8"/>
      <c r="G5" s="8"/>
      <c r="H5" s="8"/>
      <c r="I5" s="8"/>
      <c r="J5" s="9"/>
      <c r="K5" s="9"/>
      <c r="L5" s="30"/>
      <c r="M5" s="29"/>
      <c r="N5" s="8"/>
      <c r="O5" s="31"/>
      <c r="P5" s="8"/>
    </row>
    <row r="6" spans="1:16" s="3" customFormat="1" ht="79.900000000000006" customHeight="1" x14ac:dyDescent="0.4">
      <c r="A6" s="10"/>
      <c r="B6" s="58" t="s">
        <v>66</v>
      </c>
      <c r="C6" s="58"/>
      <c r="D6" s="58"/>
      <c r="E6" s="58"/>
      <c r="F6" s="58"/>
      <c r="G6" s="58"/>
      <c r="H6" s="58"/>
      <c r="I6" s="58"/>
      <c r="J6" s="58"/>
      <c r="K6" s="58"/>
      <c r="L6" s="58"/>
      <c r="M6" s="58"/>
      <c r="N6" s="58"/>
      <c r="O6" s="58"/>
      <c r="P6" s="58"/>
    </row>
  </sheetData>
  <autoFilter ref="A2:P2"/>
  <mergeCells count="11">
    <mergeCell ref="B6:P6"/>
    <mergeCell ref="I1:I2"/>
    <mergeCell ref="J1:O1"/>
    <mergeCell ref="P1:P2"/>
    <mergeCell ref="A1:A2"/>
    <mergeCell ref="B1:C1"/>
    <mergeCell ref="D1:D2"/>
    <mergeCell ref="E1:E2"/>
    <mergeCell ref="F1:F2"/>
    <mergeCell ref="G1:G2"/>
    <mergeCell ref="H1:H2"/>
  </mergeCells>
  <phoneticPr fontId="1"/>
  <dataValidations count="7">
    <dataValidation type="list" allowBlank="1" showInputMessage="1" showErrorMessage="1" sqref="K3:K5">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B3:B5">
      <formula1>"A　権限移譲,B　地方に対する規制緩和"</formula1>
    </dataValidation>
    <dataValidation imeMode="halfAlpha" allowBlank="1" showInputMessage="1" showErrorMessage="1" sqref="O3:O5"/>
    <dataValidation imeMode="on" allowBlank="1" showInputMessage="1" showErrorMessage="1" sqref="F3:G5 M3:N5"/>
    <dataValidation type="list" allowBlank="1" showInputMessage="1" showErrorMessage="1" sqref="C3:C5">
      <formula1>"01_土地利用（農地除く）,02_農業・農地,03_医療・福祉,04_雇用・労働,05_教育・文化,06_環境・衛生,07_産業振興,08_消防・防災・安全,09_土木・建築,10_運輸・交通,11_その他"</formula1>
    </dataValidation>
    <dataValidation type="list" allowBlank="1" showInputMessage="1" showErrorMessage="1" sqref="J3:J5">
      <formula1>"単独,共同"</formula1>
    </dataValidation>
    <dataValidation type="list" imeMode="on" allowBlank="1" showInputMessage="1" showErrorMessage="1" sqref="L3:L5">
      <formula1>"① 都道府県, ② 政令市, ③ 中核市, ④ 一般市, ⑤ 町, ⑥ 村, ⑦ その他"</formula1>
    </dataValidation>
  </dataValidations>
  <printOptions horizontalCentered="1"/>
  <pageMargins left="0.78740157480314965" right="0.98425196850393704" top="0.55118110236220474" bottom="0" header="0.19685039370078741" footer="0.11811023622047245"/>
  <pageSetup paperSize="8" scale="53" fitToHeight="0" orientation="landscape"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Z60"/>
  <sheetViews>
    <sheetView view="pageBreakPreview" zoomScale="60" zoomScaleNormal="80" workbookViewId="0"/>
  </sheetViews>
  <sheetFormatPr defaultColWidth="5.125" defaultRowHeight="30" customHeight="1" x14ac:dyDescent="0.4"/>
  <cols>
    <col min="1" max="2" width="2.625" style="5" customWidth="1"/>
    <col min="3" max="19" width="5.125" style="5"/>
    <col min="20" max="21" width="2.625" style="5" customWidth="1"/>
    <col min="22" max="16384" width="5.125" style="5"/>
  </cols>
  <sheetData>
    <row r="1" spans="3:19" ht="12.95" customHeight="1" thickBot="1" x14ac:dyDescent="0.45"/>
    <row r="2" spans="3:19" ht="37.5" customHeight="1" thickTop="1" thickBot="1" x14ac:dyDescent="0.45">
      <c r="C2" s="67" t="s">
        <v>16</v>
      </c>
      <c r="D2" s="67"/>
      <c r="E2" s="68"/>
      <c r="F2" s="69"/>
      <c r="G2" s="70" t="s">
        <v>17</v>
      </c>
      <c r="H2" s="71"/>
      <c r="I2" s="66" t="str">
        <f>IF($E$2="","",VLOOKUP($E$2,提案入力シート!$A$3:$P$5,2,FALSE)&amp;" ")</f>
        <v/>
      </c>
      <c r="J2" s="66"/>
      <c r="K2" s="66"/>
      <c r="L2" s="66"/>
      <c r="M2" s="66"/>
      <c r="N2" s="72" t="s">
        <v>2</v>
      </c>
      <c r="O2" s="72"/>
      <c r="P2" s="66" t="str">
        <f>IF($E$2="","",VLOOKUP($E$2,提案入力シート!$A$3:$P$5,3,FALSE)&amp;" ")</f>
        <v/>
      </c>
      <c r="Q2" s="66"/>
      <c r="R2" s="66"/>
      <c r="S2" s="66"/>
    </row>
    <row r="3" spans="3:19" ht="9.9499999999999993" customHeight="1" thickTop="1" x14ac:dyDescent="0.4">
      <c r="E3" s="6"/>
      <c r="F3" s="6"/>
    </row>
    <row r="4" spans="3:19" ht="29.45" customHeight="1" x14ac:dyDescent="0.4">
      <c r="C4" s="74" t="s">
        <v>19</v>
      </c>
      <c r="D4" s="74"/>
      <c r="E4" s="74"/>
      <c r="F4" s="74"/>
      <c r="G4" s="74"/>
      <c r="H4" s="74"/>
      <c r="I4" s="74"/>
      <c r="J4" s="74"/>
      <c r="K4" s="74"/>
      <c r="L4" s="74"/>
      <c r="M4" s="74"/>
      <c r="N4" s="74"/>
      <c r="O4" s="74"/>
      <c r="P4" s="74"/>
      <c r="Q4" s="74"/>
      <c r="R4" s="74"/>
      <c r="S4" s="74"/>
    </row>
    <row r="5" spans="3:19" ht="25.15" customHeight="1" x14ac:dyDescent="0.4">
      <c r="C5" s="73" t="str">
        <f>IF($E$2="","",VLOOKUP($E$2,提案入力シート!$A$3:$P$5,4,FALSE)&amp;" ")</f>
        <v/>
      </c>
      <c r="D5" s="73"/>
      <c r="E5" s="73"/>
      <c r="F5" s="73"/>
      <c r="G5" s="73"/>
      <c r="H5" s="73"/>
      <c r="I5" s="73"/>
      <c r="J5" s="73"/>
      <c r="K5" s="73"/>
      <c r="L5" s="73"/>
      <c r="M5" s="73"/>
      <c r="N5" s="73"/>
      <c r="O5" s="73"/>
      <c r="P5" s="73"/>
      <c r="Q5" s="73"/>
      <c r="R5" s="73"/>
      <c r="S5" s="73"/>
    </row>
    <row r="6" spans="3:19" ht="25.15" customHeight="1" x14ac:dyDescent="0.4">
      <c r="C6" s="73"/>
      <c r="D6" s="73"/>
      <c r="E6" s="73"/>
      <c r="F6" s="73"/>
      <c r="G6" s="73"/>
      <c r="H6" s="73"/>
      <c r="I6" s="73"/>
      <c r="J6" s="73"/>
      <c r="K6" s="73"/>
      <c r="L6" s="73"/>
      <c r="M6" s="73"/>
      <c r="N6" s="73"/>
      <c r="O6" s="73"/>
      <c r="P6" s="73"/>
      <c r="Q6" s="73"/>
      <c r="R6" s="73"/>
      <c r="S6" s="73"/>
    </row>
    <row r="7" spans="3:19" ht="9.9499999999999993" customHeight="1" x14ac:dyDescent="0.4"/>
    <row r="8" spans="3:19" ht="29.45" customHeight="1" x14ac:dyDescent="0.4">
      <c r="C8" s="74" t="s">
        <v>1</v>
      </c>
      <c r="D8" s="74"/>
      <c r="E8" s="74"/>
      <c r="F8" s="74"/>
      <c r="G8" s="74"/>
      <c r="H8" s="74"/>
      <c r="I8" s="74"/>
      <c r="J8" s="74"/>
      <c r="K8" s="74"/>
      <c r="L8" s="74"/>
      <c r="M8" s="74"/>
      <c r="N8" s="74"/>
      <c r="O8" s="74"/>
      <c r="P8" s="74"/>
      <c r="Q8" s="74"/>
      <c r="R8" s="74"/>
      <c r="S8" s="74"/>
    </row>
    <row r="9" spans="3:19" ht="25.15" customHeight="1" x14ac:dyDescent="0.4">
      <c r="C9" s="73" t="str">
        <f>IF($E$2="","",VLOOKUP($E$2,提案入力シート!$A$3:$P$5,5,FALSE)&amp;" ")</f>
        <v/>
      </c>
      <c r="D9" s="73"/>
      <c r="E9" s="73"/>
      <c r="F9" s="73"/>
      <c r="G9" s="73"/>
      <c r="H9" s="73"/>
      <c r="I9" s="73"/>
      <c r="J9" s="73"/>
      <c r="K9" s="73"/>
      <c r="L9" s="73"/>
      <c r="M9" s="73"/>
      <c r="N9" s="73"/>
      <c r="O9" s="73"/>
      <c r="P9" s="73"/>
      <c r="Q9" s="73"/>
      <c r="R9" s="73"/>
      <c r="S9" s="73"/>
    </row>
    <row r="10" spans="3:19" ht="25.15" customHeight="1" x14ac:dyDescent="0.4">
      <c r="C10" s="73"/>
      <c r="D10" s="73"/>
      <c r="E10" s="73"/>
      <c r="F10" s="73"/>
      <c r="G10" s="73"/>
      <c r="H10" s="73"/>
      <c r="I10" s="73"/>
      <c r="J10" s="73"/>
      <c r="K10" s="73"/>
      <c r="L10" s="73"/>
      <c r="M10" s="73"/>
      <c r="N10" s="73"/>
      <c r="O10" s="73"/>
      <c r="P10" s="73"/>
      <c r="Q10" s="73"/>
      <c r="R10" s="73"/>
      <c r="S10" s="73"/>
    </row>
    <row r="11" spans="3:19" ht="25.15" customHeight="1" x14ac:dyDescent="0.4">
      <c r="C11" s="73"/>
      <c r="D11" s="73"/>
      <c r="E11" s="73"/>
      <c r="F11" s="73"/>
      <c r="G11" s="73"/>
      <c r="H11" s="73"/>
      <c r="I11" s="73"/>
      <c r="J11" s="73"/>
      <c r="K11" s="73"/>
      <c r="L11" s="73"/>
      <c r="M11" s="73"/>
      <c r="N11" s="73"/>
      <c r="O11" s="73"/>
      <c r="P11" s="73"/>
      <c r="Q11" s="73"/>
      <c r="R11" s="73"/>
      <c r="S11" s="73"/>
    </row>
    <row r="12" spans="3:19" ht="25.15" customHeight="1" x14ac:dyDescent="0.4">
      <c r="C12" s="73"/>
      <c r="D12" s="73"/>
      <c r="E12" s="73"/>
      <c r="F12" s="73"/>
      <c r="G12" s="73"/>
      <c r="H12" s="73"/>
      <c r="I12" s="73"/>
      <c r="J12" s="73"/>
      <c r="K12" s="73"/>
      <c r="L12" s="73"/>
      <c r="M12" s="73"/>
      <c r="N12" s="73"/>
      <c r="O12" s="73"/>
      <c r="P12" s="73"/>
      <c r="Q12" s="73"/>
      <c r="R12" s="73"/>
      <c r="S12" s="73"/>
    </row>
    <row r="13" spans="3:19" ht="9.9499999999999993" customHeight="1" x14ac:dyDescent="0.4"/>
    <row r="14" spans="3:19" ht="30.95" customHeight="1" x14ac:dyDescent="0.4">
      <c r="C14" s="74" t="s">
        <v>22</v>
      </c>
      <c r="D14" s="74"/>
      <c r="E14" s="74"/>
      <c r="F14" s="74"/>
      <c r="G14" s="74"/>
      <c r="H14" s="74"/>
      <c r="I14" s="74"/>
      <c r="J14" s="74"/>
      <c r="K14" s="74"/>
      <c r="L14" s="74"/>
      <c r="M14" s="74"/>
      <c r="N14" s="74"/>
      <c r="O14" s="74"/>
      <c r="P14" s="74"/>
      <c r="Q14" s="74"/>
      <c r="R14" s="74"/>
      <c r="S14" s="74"/>
    </row>
    <row r="15" spans="3:19" ht="25.15" customHeight="1" x14ac:dyDescent="0.4">
      <c r="C15" s="73" t="str">
        <f>IF($E$2="","",VLOOKUP($E$2,提案入力シート!$A$3:$P$5,6,FALSE)&amp;" ")</f>
        <v/>
      </c>
      <c r="D15" s="73"/>
      <c r="E15" s="73"/>
      <c r="F15" s="73"/>
      <c r="G15" s="73"/>
      <c r="H15" s="73"/>
      <c r="I15" s="73"/>
      <c r="J15" s="73"/>
      <c r="K15" s="73"/>
      <c r="L15" s="73"/>
      <c r="M15" s="73"/>
      <c r="N15" s="73"/>
      <c r="O15" s="73"/>
      <c r="P15" s="73"/>
      <c r="Q15" s="73"/>
      <c r="R15" s="73"/>
      <c r="S15" s="73"/>
    </row>
    <row r="16" spans="3:19" ht="25.15" customHeight="1" x14ac:dyDescent="0.4">
      <c r="C16" s="73"/>
      <c r="D16" s="73"/>
      <c r="E16" s="73"/>
      <c r="F16" s="73"/>
      <c r="G16" s="73"/>
      <c r="H16" s="73"/>
      <c r="I16" s="73"/>
      <c r="J16" s="73"/>
      <c r="K16" s="73"/>
      <c r="L16" s="73"/>
      <c r="M16" s="73"/>
      <c r="N16" s="73"/>
      <c r="O16" s="73"/>
      <c r="P16" s="73"/>
      <c r="Q16" s="73"/>
      <c r="R16" s="73"/>
      <c r="S16" s="73"/>
    </row>
    <row r="17" spans="3:26" ht="25.15" customHeight="1" x14ac:dyDescent="0.4">
      <c r="C17" s="73"/>
      <c r="D17" s="73"/>
      <c r="E17" s="73"/>
      <c r="F17" s="73"/>
      <c r="G17" s="73"/>
      <c r="H17" s="73"/>
      <c r="I17" s="73"/>
      <c r="J17" s="73"/>
      <c r="K17" s="73"/>
      <c r="L17" s="73"/>
      <c r="M17" s="73"/>
      <c r="N17" s="73"/>
      <c r="O17" s="73"/>
      <c r="P17" s="73"/>
      <c r="Q17" s="73"/>
      <c r="R17" s="73"/>
      <c r="S17" s="73"/>
    </row>
    <row r="18" spans="3:26" ht="25.15" customHeight="1" x14ac:dyDescent="0.4">
      <c r="C18" s="73"/>
      <c r="D18" s="73"/>
      <c r="E18" s="73"/>
      <c r="F18" s="73"/>
      <c r="G18" s="73"/>
      <c r="H18" s="73"/>
      <c r="I18" s="73"/>
      <c r="J18" s="73"/>
      <c r="K18" s="73"/>
      <c r="L18" s="73"/>
      <c r="M18" s="73"/>
      <c r="N18" s="73"/>
      <c r="O18" s="73"/>
      <c r="P18" s="73"/>
      <c r="Q18" s="73"/>
      <c r="R18" s="73"/>
      <c r="S18" s="73"/>
    </row>
    <row r="19" spans="3:26" ht="25.15" customHeight="1" x14ac:dyDescent="0.4">
      <c r="C19" s="73"/>
      <c r="D19" s="73"/>
      <c r="E19" s="73"/>
      <c r="F19" s="73"/>
      <c r="G19" s="73"/>
      <c r="H19" s="73"/>
      <c r="I19" s="73"/>
      <c r="J19" s="73"/>
      <c r="K19" s="73"/>
      <c r="L19" s="73"/>
      <c r="M19" s="73"/>
      <c r="N19" s="73"/>
      <c r="O19" s="73"/>
      <c r="P19" s="73"/>
      <c r="Q19" s="73"/>
      <c r="R19" s="73"/>
      <c r="S19" s="73"/>
    </row>
    <row r="20" spans="3:26" ht="9.9499999999999993" customHeight="1" x14ac:dyDescent="0.4"/>
    <row r="21" spans="3:26" ht="26.45" customHeight="1" x14ac:dyDescent="0.4">
      <c r="C21" s="75" t="s">
        <v>53</v>
      </c>
      <c r="D21" s="74"/>
      <c r="E21" s="74"/>
      <c r="F21" s="74"/>
      <c r="G21" s="74"/>
      <c r="H21" s="74"/>
      <c r="I21" s="74"/>
      <c r="J21" s="74"/>
      <c r="K21" s="74"/>
      <c r="L21" s="74"/>
      <c r="M21" s="74"/>
      <c r="N21" s="74"/>
      <c r="O21" s="74"/>
      <c r="P21" s="74"/>
      <c r="Q21" s="74"/>
      <c r="R21" s="74"/>
      <c r="S21" s="74"/>
    </row>
    <row r="22" spans="3:26" ht="25.15" customHeight="1" x14ac:dyDescent="0.4">
      <c r="C22" s="73" t="str">
        <f>IF($E$2="","",VLOOKUP($E$2,提案入力シート!$A$3:$P$5,7,FALSE)&amp;" ")</f>
        <v/>
      </c>
      <c r="D22" s="73"/>
      <c r="E22" s="73"/>
      <c r="F22" s="73"/>
      <c r="G22" s="73"/>
      <c r="H22" s="73"/>
      <c r="I22" s="73"/>
      <c r="J22" s="73"/>
      <c r="K22" s="73"/>
      <c r="L22" s="73"/>
      <c r="M22" s="73"/>
      <c r="N22" s="73"/>
      <c r="O22" s="73"/>
      <c r="P22" s="73"/>
      <c r="Q22" s="73"/>
      <c r="R22" s="73"/>
      <c r="S22" s="73"/>
    </row>
    <row r="23" spans="3:26" ht="25.15" customHeight="1" x14ac:dyDescent="0.4">
      <c r="C23" s="73"/>
      <c r="D23" s="73"/>
      <c r="E23" s="73"/>
      <c r="F23" s="73"/>
      <c r="G23" s="73"/>
      <c r="H23" s="73"/>
      <c r="I23" s="73"/>
      <c r="J23" s="73"/>
      <c r="K23" s="73"/>
      <c r="L23" s="73"/>
      <c r="M23" s="73"/>
      <c r="N23" s="73"/>
      <c r="O23" s="73"/>
      <c r="P23" s="73"/>
      <c r="Q23" s="73"/>
      <c r="R23" s="73"/>
      <c r="S23" s="73"/>
    </row>
    <row r="24" spans="3:26" ht="25.15" customHeight="1" x14ac:dyDescent="0.4">
      <c r="C24" s="73"/>
      <c r="D24" s="73"/>
      <c r="E24" s="73"/>
      <c r="F24" s="73"/>
      <c r="G24" s="73"/>
      <c r="H24" s="73"/>
      <c r="I24" s="73"/>
      <c r="J24" s="73"/>
      <c r="K24" s="73"/>
      <c r="L24" s="73"/>
      <c r="M24" s="73"/>
      <c r="N24" s="73"/>
      <c r="O24" s="73"/>
      <c r="P24" s="73"/>
      <c r="Q24" s="73"/>
      <c r="R24" s="73"/>
      <c r="S24" s="73"/>
    </row>
    <row r="25" spans="3:26" ht="25.15" customHeight="1" x14ac:dyDescent="0.4">
      <c r="C25" s="73"/>
      <c r="D25" s="73"/>
      <c r="E25" s="73"/>
      <c r="F25" s="73"/>
      <c r="G25" s="73"/>
      <c r="H25" s="73"/>
      <c r="I25" s="73"/>
      <c r="J25" s="73"/>
      <c r="K25" s="73"/>
      <c r="L25" s="73"/>
      <c r="M25" s="73"/>
      <c r="N25" s="73"/>
      <c r="O25" s="73"/>
      <c r="P25" s="73"/>
      <c r="Q25" s="73"/>
      <c r="R25" s="73"/>
      <c r="S25" s="73"/>
    </row>
    <row r="26" spans="3:26" ht="25.15" customHeight="1" x14ac:dyDescent="0.4">
      <c r="C26" s="73"/>
      <c r="D26" s="73"/>
      <c r="E26" s="73"/>
      <c r="F26" s="73"/>
      <c r="G26" s="73"/>
      <c r="H26" s="73"/>
      <c r="I26" s="73"/>
      <c r="J26" s="73"/>
      <c r="K26" s="73"/>
      <c r="L26" s="73"/>
      <c r="M26" s="73"/>
      <c r="N26" s="73"/>
      <c r="O26" s="73"/>
      <c r="P26" s="73"/>
      <c r="Q26" s="73"/>
      <c r="R26" s="73"/>
      <c r="S26" s="73"/>
    </row>
    <row r="27" spans="3:26" ht="9.9499999999999993" customHeight="1" x14ac:dyDescent="0.4"/>
    <row r="28" spans="3:26" s="7" customFormat="1" ht="29.45" customHeight="1" x14ac:dyDescent="0.4">
      <c r="C28" s="74" t="s">
        <v>54</v>
      </c>
      <c r="D28" s="74"/>
      <c r="E28" s="74"/>
      <c r="F28" s="74"/>
      <c r="G28" s="74"/>
      <c r="H28" s="74"/>
      <c r="I28" s="74"/>
      <c r="J28" s="74"/>
      <c r="K28" s="74"/>
      <c r="L28" s="74"/>
      <c r="M28" s="74"/>
      <c r="N28" s="74"/>
      <c r="O28" s="74"/>
      <c r="P28" s="74"/>
      <c r="Q28" s="74"/>
      <c r="R28" s="74"/>
      <c r="S28" s="74"/>
      <c r="W28" s="5"/>
      <c r="X28" s="5"/>
      <c r="Y28" s="5"/>
      <c r="Z28" s="5"/>
    </row>
    <row r="29" spans="3:26" ht="25.15" customHeight="1" x14ac:dyDescent="0.4">
      <c r="C29" s="84" t="str">
        <f>IF($E$2="","",VLOOKUP($E$2,提案入力シート!$A$3:$P$5,8,FALSE)&amp;" ")</f>
        <v/>
      </c>
      <c r="D29" s="66"/>
      <c r="E29" s="66"/>
      <c r="F29" s="66"/>
      <c r="G29" s="66"/>
      <c r="H29" s="66"/>
      <c r="I29" s="66"/>
      <c r="J29" s="66"/>
      <c r="K29" s="66"/>
      <c r="L29" s="66"/>
      <c r="M29" s="66"/>
      <c r="N29" s="66"/>
      <c r="O29" s="66"/>
      <c r="P29" s="66"/>
      <c r="Q29" s="66"/>
      <c r="R29" s="66"/>
      <c r="S29" s="66"/>
    </row>
    <row r="30" spans="3:26" ht="25.15" customHeight="1" x14ac:dyDescent="0.4">
      <c r="C30" s="66"/>
      <c r="D30" s="66"/>
      <c r="E30" s="66"/>
      <c r="F30" s="66"/>
      <c r="G30" s="66"/>
      <c r="H30" s="66"/>
      <c r="I30" s="66"/>
      <c r="J30" s="66"/>
      <c r="K30" s="66"/>
      <c r="L30" s="66"/>
      <c r="M30" s="66"/>
      <c r="N30" s="66"/>
      <c r="O30" s="66"/>
      <c r="P30" s="66"/>
      <c r="Q30" s="66"/>
      <c r="R30" s="66"/>
      <c r="S30" s="66"/>
    </row>
    <row r="31" spans="3:26" ht="9.9499999999999993" customHeight="1" x14ac:dyDescent="0.4">
      <c r="W31" s="7"/>
      <c r="X31" s="7"/>
      <c r="Y31" s="7"/>
      <c r="Z31" s="7"/>
    </row>
    <row r="32" spans="3:26" ht="29.45" customHeight="1" x14ac:dyDescent="0.4">
      <c r="C32" s="74" t="s">
        <v>18</v>
      </c>
      <c r="D32" s="74"/>
      <c r="E32" s="74"/>
      <c r="F32" s="74"/>
      <c r="G32" s="74"/>
      <c r="H32" s="74"/>
      <c r="I32" s="74"/>
      <c r="J32" s="74"/>
      <c r="K32" s="74"/>
      <c r="L32" s="74"/>
      <c r="M32" s="74"/>
      <c r="N32" s="74"/>
      <c r="O32" s="74"/>
      <c r="P32" s="74"/>
      <c r="Q32" s="74"/>
      <c r="R32" s="74"/>
      <c r="S32" s="74"/>
    </row>
    <row r="33" spans="3:26" ht="25.15" customHeight="1" x14ac:dyDescent="0.4">
      <c r="C33" s="85" t="str">
        <f>IF($E$2="","",VLOOKUP($E$2,提案入力シート!$A$3:$P$5,9,FALSE)&amp;" ")</f>
        <v/>
      </c>
      <c r="D33" s="86"/>
      <c r="E33" s="86"/>
      <c r="F33" s="86"/>
      <c r="G33" s="86"/>
      <c r="H33" s="86"/>
      <c r="I33" s="86"/>
      <c r="J33" s="86"/>
      <c r="K33" s="86"/>
      <c r="L33" s="86"/>
      <c r="M33" s="86"/>
      <c r="N33" s="86"/>
      <c r="O33" s="86"/>
      <c r="P33" s="86"/>
      <c r="Q33" s="86"/>
      <c r="R33" s="86"/>
      <c r="S33" s="87"/>
    </row>
    <row r="34" spans="3:26" ht="9.9499999999999993" customHeight="1" x14ac:dyDescent="0.4"/>
    <row r="35" spans="3:26" ht="9.9499999999999993" customHeight="1" x14ac:dyDescent="0.4"/>
    <row r="36" spans="3:26" ht="25.15" customHeight="1" x14ac:dyDescent="0.4">
      <c r="C36" s="75" t="s">
        <v>20</v>
      </c>
      <c r="D36" s="75"/>
      <c r="E36" s="75"/>
      <c r="F36" s="75"/>
      <c r="G36" s="75"/>
      <c r="H36" s="75"/>
      <c r="I36" s="75"/>
      <c r="J36" s="75"/>
      <c r="K36" s="75"/>
      <c r="L36" s="75"/>
      <c r="M36" s="75"/>
      <c r="N36" s="75"/>
      <c r="O36" s="75"/>
      <c r="P36" s="75"/>
      <c r="Q36" s="75"/>
      <c r="R36" s="75"/>
      <c r="S36" s="75"/>
    </row>
    <row r="37" spans="3:26" ht="25.15" customHeight="1" x14ac:dyDescent="0.4">
      <c r="C37" s="73" t="str">
        <f>IF($E$2="","",VLOOKUP($E$2,提案入力シート!$A$3:$P$5,16,FALSE)&amp;" ")</f>
        <v/>
      </c>
      <c r="D37" s="73"/>
      <c r="E37" s="73"/>
      <c r="F37" s="73"/>
      <c r="G37" s="73"/>
      <c r="H37" s="73"/>
      <c r="I37" s="73"/>
      <c r="J37" s="73"/>
      <c r="K37" s="73"/>
      <c r="L37" s="73"/>
      <c r="M37" s="73"/>
      <c r="N37" s="73"/>
      <c r="O37" s="73"/>
      <c r="P37" s="73"/>
      <c r="Q37" s="73"/>
      <c r="R37" s="73"/>
      <c r="S37" s="73"/>
    </row>
    <row r="38" spans="3:26" ht="25.15" customHeight="1" x14ac:dyDescent="0.4">
      <c r="C38" s="73"/>
      <c r="D38" s="73"/>
      <c r="E38" s="73"/>
      <c r="F38" s="73"/>
      <c r="G38" s="73"/>
      <c r="H38" s="73"/>
      <c r="I38" s="73"/>
      <c r="J38" s="73"/>
      <c r="K38" s="73"/>
      <c r="L38" s="73"/>
      <c r="M38" s="73"/>
      <c r="N38" s="73"/>
      <c r="O38" s="73"/>
      <c r="P38" s="73"/>
      <c r="Q38" s="73"/>
      <c r="R38" s="73"/>
      <c r="S38" s="73"/>
    </row>
    <row r="39" spans="3:26" ht="25.15" customHeight="1" x14ac:dyDescent="0.4">
      <c r="C39" s="73"/>
      <c r="D39" s="73"/>
      <c r="E39" s="73"/>
      <c r="F39" s="73"/>
      <c r="G39" s="73"/>
      <c r="H39" s="73"/>
      <c r="I39" s="73"/>
      <c r="J39" s="73"/>
      <c r="K39" s="73"/>
      <c r="L39" s="73"/>
      <c r="M39" s="73"/>
      <c r="N39" s="73"/>
      <c r="O39" s="73"/>
      <c r="P39" s="73"/>
      <c r="Q39" s="73"/>
      <c r="R39" s="73"/>
      <c r="S39" s="73"/>
    </row>
    <row r="40" spans="3:26" ht="9.9499999999999993" customHeight="1" x14ac:dyDescent="0.4"/>
    <row r="41" spans="3:26" ht="24" customHeight="1" x14ac:dyDescent="0.4">
      <c r="C41" s="83" t="s">
        <v>58</v>
      </c>
      <c r="D41" s="83"/>
      <c r="E41" s="83"/>
      <c r="F41" s="83"/>
      <c r="G41" s="83"/>
      <c r="H41" s="83"/>
      <c r="I41" s="83"/>
      <c r="J41" s="83"/>
      <c r="K41" s="83"/>
      <c r="L41" s="83"/>
      <c r="M41" s="83"/>
      <c r="N41" s="83"/>
      <c r="O41" s="83"/>
      <c r="P41" s="83"/>
      <c r="Q41" s="83"/>
      <c r="R41" s="83"/>
      <c r="S41" s="83"/>
    </row>
    <row r="42" spans="3:26" s="7" customFormat="1" ht="25.15" customHeight="1" x14ac:dyDescent="0.4">
      <c r="C42" s="83" t="s">
        <v>59</v>
      </c>
      <c r="D42" s="83"/>
      <c r="E42" s="83"/>
      <c r="F42" s="83"/>
      <c r="G42" s="83"/>
      <c r="H42" s="25"/>
      <c r="I42" s="83" t="s">
        <v>60</v>
      </c>
      <c r="J42" s="83"/>
      <c r="K42" s="83"/>
      <c r="L42" s="83"/>
      <c r="M42" s="83"/>
      <c r="N42" s="24"/>
      <c r="O42" s="88" t="s">
        <v>14</v>
      </c>
      <c r="P42" s="88"/>
      <c r="Q42" s="88"/>
      <c r="R42" s="88"/>
      <c r="S42" s="88"/>
      <c r="W42" s="5"/>
      <c r="X42" s="5"/>
      <c r="Y42" s="5"/>
      <c r="Z42" s="5"/>
    </row>
    <row r="43" spans="3:26" ht="25.15" customHeight="1" x14ac:dyDescent="0.4">
      <c r="C43" s="84" t="str">
        <f>IF($E$2="","",VLOOKUP($E$2,提案入力シート!$A$3:$P$5,10,FALSE)&amp;" ")</f>
        <v/>
      </c>
      <c r="D43" s="84"/>
      <c r="E43" s="84"/>
      <c r="F43" s="84"/>
      <c r="G43" s="84"/>
      <c r="H43" s="6"/>
      <c r="I43" s="89" t="str">
        <f>IF($E$2="","",VLOOKUP($E$2,提案入力シート!$A$3:$P$5,11,FALSE)&amp;" ")</f>
        <v/>
      </c>
      <c r="J43" s="89"/>
      <c r="K43" s="89"/>
      <c r="L43" s="89"/>
      <c r="M43" s="89"/>
      <c r="N43" s="24"/>
      <c r="O43" s="84" t="str">
        <f>IF($E$2="","",VLOOKUP($E$2,提案入力シート!$A$3:$P$5,12,FALSE)&amp;" ")</f>
        <v/>
      </c>
      <c r="P43" s="84"/>
      <c r="Q43" s="84"/>
      <c r="R43" s="84"/>
      <c r="S43" s="84"/>
    </row>
    <row r="44" spans="3:26" ht="25.15" customHeight="1" x14ac:dyDescent="0.4">
      <c r="C44" s="84"/>
      <c r="D44" s="84"/>
      <c r="E44" s="84"/>
      <c r="F44" s="84"/>
      <c r="G44" s="84"/>
      <c r="H44" s="24"/>
      <c r="I44" s="89"/>
      <c r="J44" s="89"/>
      <c r="K44" s="89"/>
      <c r="L44" s="89"/>
      <c r="M44" s="89"/>
      <c r="N44" s="24"/>
      <c r="O44" s="84"/>
      <c r="P44" s="84"/>
      <c r="Q44" s="84"/>
      <c r="R44" s="84"/>
      <c r="S44" s="84"/>
    </row>
    <row r="45" spans="3:26" ht="9.9499999999999993" customHeight="1" x14ac:dyDescent="0.4"/>
    <row r="46" spans="3:26" ht="27.6" customHeight="1" x14ac:dyDescent="0.4">
      <c r="C46" s="74" t="s">
        <v>55</v>
      </c>
      <c r="D46" s="74"/>
      <c r="E46" s="74"/>
      <c r="F46" s="74"/>
      <c r="G46" s="74"/>
      <c r="H46" s="74"/>
      <c r="I46" s="74"/>
      <c r="J46" s="74"/>
      <c r="K46" s="74"/>
      <c r="L46" s="74"/>
      <c r="M46" s="74"/>
      <c r="N46" s="74"/>
      <c r="O46" s="74"/>
      <c r="P46" s="74"/>
      <c r="Q46" s="74"/>
      <c r="R46" s="74"/>
      <c r="S46" s="74"/>
    </row>
    <row r="47" spans="3:26" ht="25.15" customHeight="1" x14ac:dyDescent="0.4">
      <c r="C47" s="82" t="str">
        <f>IF($E$2="","",VLOOKUP($E$2,提案入力シート!$A$3:$P$5,13,FALSE)&amp;" ")</f>
        <v/>
      </c>
      <c r="D47" s="82"/>
      <c r="E47" s="82"/>
      <c r="F47" s="82"/>
      <c r="G47" s="82"/>
      <c r="H47" s="82"/>
      <c r="I47" s="82"/>
      <c r="J47" s="82"/>
      <c r="K47" s="82"/>
      <c r="L47" s="82"/>
      <c r="M47" s="82"/>
      <c r="N47" s="82"/>
      <c r="O47" s="82"/>
      <c r="P47" s="82"/>
      <c r="Q47" s="82"/>
      <c r="R47" s="82"/>
      <c r="S47" s="82"/>
    </row>
    <row r="48" spans="3:26" ht="25.15" customHeight="1" x14ac:dyDescent="0.4">
      <c r="C48" s="82"/>
      <c r="D48" s="82"/>
      <c r="E48" s="82"/>
      <c r="F48" s="82"/>
      <c r="G48" s="82"/>
      <c r="H48" s="82"/>
      <c r="I48" s="82"/>
      <c r="J48" s="82"/>
      <c r="K48" s="82"/>
      <c r="L48" s="82"/>
      <c r="M48" s="82"/>
      <c r="N48" s="82"/>
      <c r="O48" s="82"/>
      <c r="P48" s="82"/>
      <c r="Q48" s="82"/>
      <c r="R48" s="82"/>
      <c r="S48" s="82"/>
    </row>
    <row r="49" spans="2:20" ht="25.15" customHeight="1" x14ac:dyDescent="0.4">
      <c r="C49" s="82"/>
      <c r="D49" s="82"/>
      <c r="E49" s="82"/>
      <c r="F49" s="82"/>
      <c r="G49" s="82"/>
      <c r="H49" s="82"/>
      <c r="I49" s="82"/>
      <c r="J49" s="82"/>
      <c r="K49" s="82"/>
      <c r="L49" s="82"/>
      <c r="M49" s="82"/>
      <c r="N49" s="82"/>
      <c r="O49" s="82"/>
      <c r="P49" s="82"/>
      <c r="Q49" s="82"/>
      <c r="R49" s="82"/>
      <c r="S49" s="82"/>
    </row>
    <row r="50" spans="2:20" ht="9.9499999999999993" customHeight="1" x14ac:dyDescent="0.4"/>
    <row r="51" spans="2:20" ht="27.6" customHeight="1" x14ac:dyDescent="0.4">
      <c r="C51" s="74" t="s">
        <v>56</v>
      </c>
      <c r="D51" s="74"/>
      <c r="E51" s="74"/>
      <c r="F51" s="74"/>
      <c r="G51" s="74"/>
      <c r="H51" s="74"/>
      <c r="I51" s="74"/>
      <c r="J51" s="74"/>
      <c r="K51" s="74"/>
      <c r="L51" s="74"/>
      <c r="M51" s="74"/>
      <c r="N51" s="74"/>
      <c r="O51" s="74"/>
      <c r="P51" s="74"/>
      <c r="Q51" s="74"/>
      <c r="R51" s="74"/>
      <c r="S51" s="74"/>
    </row>
    <row r="52" spans="2:20" ht="25.15" customHeight="1" x14ac:dyDescent="0.4">
      <c r="C52" s="82" t="str">
        <f>IF($E$2="","",VLOOKUP($E$2,提案入力シート!$A$3:$P$5,14,FALSE)&amp;" ")</f>
        <v/>
      </c>
      <c r="D52" s="82"/>
      <c r="E52" s="82"/>
      <c r="F52" s="82"/>
      <c r="G52" s="82"/>
      <c r="H52" s="82"/>
      <c r="I52" s="82"/>
      <c r="J52" s="82"/>
      <c r="K52" s="82"/>
      <c r="L52" s="82"/>
      <c r="M52" s="82"/>
      <c r="N52" s="82"/>
      <c r="O52" s="82"/>
      <c r="P52" s="82"/>
      <c r="Q52" s="82"/>
      <c r="R52" s="82"/>
      <c r="S52" s="82"/>
    </row>
    <row r="53" spans="2:20" ht="25.15" customHeight="1" x14ac:dyDescent="0.4">
      <c r="C53" s="82"/>
      <c r="D53" s="82"/>
      <c r="E53" s="82"/>
      <c r="F53" s="82"/>
      <c r="G53" s="82"/>
      <c r="H53" s="82"/>
      <c r="I53" s="82"/>
      <c r="J53" s="82"/>
      <c r="K53" s="82"/>
      <c r="L53" s="82"/>
      <c r="M53" s="82"/>
      <c r="N53" s="82"/>
      <c r="O53" s="82"/>
      <c r="P53" s="82"/>
      <c r="Q53" s="82"/>
      <c r="R53" s="82"/>
      <c r="S53" s="82"/>
    </row>
    <row r="54" spans="2:20" ht="25.15" customHeight="1" x14ac:dyDescent="0.4">
      <c r="C54" s="82"/>
      <c r="D54" s="82"/>
      <c r="E54" s="82"/>
      <c r="F54" s="82"/>
      <c r="G54" s="82"/>
      <c r="H54" s="82"/>
      <c r="I54" s="82"/>
      <c r="J54" s="82"/>
      <c r="K54" s="82"/>
      <c r="L54" s="82"/>
      <c r="M54" s="82"/>
      <c r="N54" s="82"/>
      <c r="O54" s="82"/>
      <c r="P54" s="82"/>
      <c r="Q54" s="82"/>
      <c r="R54" s="82"/>
      <c r="S54" s="82"/>
    </row>
    <row r="55" spans="2:20" ht="9.9499999999999993" customHeight="1" x14ac:dyDescent="0.4"/>
    <row r="56" spans="2:20" ht="32.1" customHeight="1" x14ac:dyDescent="0.4">
      <c r="C56" s="74" t="s">
        <v>75</v>
      </c>
      <c r="D56" s="74"/>
      <c r="E56" s="74"/>
      <c r="F56" s="74"/>
      <c r="G56" s="74"/>
      <c r="H56" s="74"/>
      <c r="I56" s="74"/>
      <c r="J56" s="74"/>
      <c r="K56" s="74"/>
      <c r="L56" s="74"/>
      <c r="M56" s="74"/>
      <c r="N56" s="74"/>
      <c r="O56" s="74"/>
      <c r="P56" s="74"/>
      <c r="Q56" s="74"/>
      <c r="R56" s="74"/>
      <c r="S56" s="74"/>
    </row>
    <row r="57" spans="2:20" ht="25.15" customHeight="1" x14ac:dyDescent="0.4">
      <c r="C57" s="76" t="str">
        <f>IF($E$2="","",VLOOKUP($E$2,提案入力シート!$A$3:$P$5,15,FALSE)&amp;" ")</f>
        <v/>
      </c>
      <c r="D57" s="77"/>
      <c r="E57" s="77"/>
      <c r="F57" s="77"/>
      <c r="G57" s="77"/>
      <c r="H57" s="77"/>
      <c r="I57" s="77"/>
      <c r="J57" s="77"/>
      <c r="K57" s="77"/>
      <c r="L57" s="77"/>
      <c r="M57" s="77"/>
      <c r="N57" s="77"/>
      <c r="O57" s="77"/>
      <c r="P57" s="77"/>
      <c r="Q57" s="77"/>
      <c r="R57" s="77"/>
      <c r="S57" s="78"/>
    </row>
    <row r="58" spans="2:20" ht="25.15" customHeight="1" x14ac:dyDescent="0.4">
      <c r="C58" s="79"/>
      <c r="D58" s="80"/>
      <c r="E58" s="80"/>
      <c r="F58" s="80"/>
      <c r="G58" s="80"/>
      <c r="H58" s="80"/>
      <c r="I58" s="80"/>
      <c r="J58" s="80"/>
      <c r="K58" s="80"/>
      <c r="L58" s="80"/>
      <c r="M58" s="80"/>
      <c r="N58" s="80"/>
      <c r="O58" s="80"/>
      <c r="P58" s="80"/>
      <c r="Q58" s="80"/>
      <c r="R58" s="80"/>
      <c r="S58" s="81"/>
    </row>
    <row r="59" spans="2:20" ht="12.6" customHeight="1" x14ac:dyDescent="0.4"/>
    <row r="60" spans="2:20" ht="14.45" customHeight="1" x14ac:dyDescent="0.4">
      <c r="B60" s="21"/>
      <c r="C60" s="21"/>
      <c r="D60" s="21"/>
      <c r="E60" s="21"/>
      <c r="F60" s="21"/>
      <c r="G60" s="21"/>
      <c r="H60" s="21"/>
      <c r="I60" s="21"/>
      <c r="J60" s="22"/>
      <c r="K60" s="21"/>
      <c r="L60" s="21"/>
      <c r="M60" s="21"/>
      <c r="N60" s="21"/>
      <c r="O60" s="21"/>
      <c r="P60" s="21"/>
      <c r="Q60" s="21"/>
      <c r="R60" s="21"/>
      <c r="S60" s="21"/>
      <c r="T60" s="21"/>
    </row>
  </sheetData>
  <sheetProtection formatCells="0" formatColumns="0" formatRows="0" insertRows="0"/>
  <mergeCells count="33">
    <mergeCell ref="C43:G44"/>
    <mergeCell ref="O42:S42"/>
    <mergeCell ref="O43:S44"/>
    <mergeCell ref="C46:S46"/>
    <mergeCell ref="I42:M42"/>
    <mergeCell ref="I43:M44"/>
    <mergeCell ref="C56:S56"/>
    <mergeCell ref="C57:S58"/>
    <mergeCell ref="C4:S4"/>
    <mergeCell ref="C5:S6"/>
    <mergeCell ref="C51:S51"/>
    <mergeCell ref="C52:S54"/>
    <mergeCell ref="C41:S41"/>
    <mergeCell ref="C28:S28"/>
    <mergeCell ref="C29:S30"/>
    <mergeCell ref="C32:S32"/>
    <mergeCell ref="C33:S33"/>
    <mergeCell ref="C36:S36"/>
    <mergeCell ref="C37:S39"/>
    <mergeCell ref="C8:S8"/>
    <mergeCell ref="C47:S49"/>
    <mergeCell ref="C42:G42"/>
    <mergeCell ref="C9:S12"/>
    <mergeCell ref="C14:S14"/>
    <mergeCell ref="C15:S19"/>
    <mergeCell ref="C21:S21"/>
    <mergeCell ref="C22:S26"/>
    <mergeCell ref="P2:S2"/>
    <mergeCell ref="C2:D2"/>
    <mergeCell ref="E2:F2"/>
    <mergeCell ref="G2:H2"/>
    <mergeCell ref="I2:M2"/>
    <mergeCell ref="N2:O2"/>
  </mergeCells>
  <phoneticPr fontId="1"/>
  <printOptions horizontalCentered="1"/>
  <pageMargins left="0.11811023622047245" right="0.11811023622047245" top="0.74803149606299213" bottom="0.35433070866141736" header="0.31496062992125984" footer="0.11811023622047245"/>
  <pageSetup paperSize="9" scale="45" fitToHeight="0" orientation="portrait" r:id="rId1"/>
  <rowBreaks count="1" manualBreakCount="1">
    <brk id="34" max="2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入力に当たっての留意事項</vt:lpstr>
      <vt:lpstr>提案入力シート</vt:lpstr>
      <vt:lpstr>（参考）個別案件抽出シート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2023-02-15T01:22:10Z</dcterms:created>
  <dcterms:modified xsi:type="dcterms:W3CDTF">2023-02-15T01:22:32Z</dcterms:modified>
</cp:coreProperties>
</file>