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<sst xmlns="http://schemas.openxmlformats.org/spreadsheetml/2006/main" count="749" uniqueCount="414">
  <si>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</si>
  <si>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</si>
  <si>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</si>
  <si>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</si>
  <si>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</si>
  <si>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</si>
  <si>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</si>
  <si>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</si>
  <si>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</si>
  <si>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</si>
  <si>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</si>
  <si>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</si>
  <si>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</si>
  <si>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</si>
  <si>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</si>
  <si>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</si>
  <si>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</si>
  <si>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</si>
  <si>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</si>
  <si>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</si>
  <si>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</si>
  <si>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</si>
  <si>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</si>
  <si>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</si>
  <si>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</si>
  <si>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</si>
  <si>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</si>
  <si>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</si>
  <si>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</si>
  <si>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</si>
  <si>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</si>
  <si>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</si>
  <si>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</si>
  <si>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</si>
  <si>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</si>
  <si>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</si>
  <si>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</si>
  <si>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</si>
  <si>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</si>
  <si>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</si>
  <si>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</si>
  <si>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</si>
  <si>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</si>
  <si>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</si>
  <si>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</si>
  <si>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</si>
  <si>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</si>
  <si>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</si>
  <si>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</si>
  <si>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</si>
  <si>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</si>
  <si>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</si>
  <si>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</si>
  <si>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</si>
  <si>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</si>
  <si>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</si>
  <si>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</si>
  <si>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</si>
  <si>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</si>
  <si>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</si>
  <si>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</si>
  <si>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</si>
  <si>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</si>
  <si>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</si>
  <si>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</si>
  <si>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</si>
  <si>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</si>
  <si>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</si>
  <si>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</si>
  <si>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</si>
  <si>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</si>
  <si>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</si>
  <si>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</si>
  <si>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</si>
  <si>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</si>
  <si>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</si>
  <si>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</si>
  <si>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</si>
  <si>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</si>
  <si>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</si>
  <si>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</si>
  <si>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</si>
  <si>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</si>
  <si>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</si>
  <si>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</si>
  <si>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</si>
  <si>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</si>
  <si>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</si>
  <si>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</si>
  <si>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</si>
  <si>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</si>
  <si>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</si>
  <si>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</si>
  <si>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</si>
  <si>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</si>
  <si>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</si>
  <si>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</si>
  <si>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</si>
  <si>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</si>
  <si>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</si>
  <si>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</si>
  <si>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</si>
  <si>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</si>
  <si>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</si>
  <si>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</si>
  <si>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</si>
  <si>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</si>
  <si>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</si>
  <si>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</si>
  <si>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</si>
  <si>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</si>
  <si>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</si>
  <si>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</si>
  <si>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</si>
  <si>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</si>
  <si>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</si>
  <si>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</si>
  <si>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</si>
  <si>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</si>
  <si>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</si>
  <si>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</si>
  <si>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</si>
  <si>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</si>
  <si>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</si>
  <si>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</si>
  <si>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</si>
  <si>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</si>
  <si>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</si>
  <si>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</si>
  <si>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</si>
  <si>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</si>
  <si>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</si>
  <si>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</si>
  <si>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</si>
  <si>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</si>
  <si>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</si>
  <si>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</si>
  <si>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</si>
  <si>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</si>
  <si>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</si>
  <si>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</si>
  <si>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</si>
  <si>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</si>
  <si>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</si>
  <si>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</si>
  <si>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</si>
  <si>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</si>
  <si>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</si>
  <si>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</si>
  <si>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</si>
  <si>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</si>
  <si>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</si>
  <si>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</si>
  <si>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</si>
  <si>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</si>
  <si>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</si>
  <si>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</si>
  <si>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</si>
  <si>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</si>
  <si>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</si>
  <si>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</si>
  <si>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</si>
  <si>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</si>
  <si>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</si>
  <si>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</si>
  <si>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</si>
  <si>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</si>
  <si>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</si>
  <si>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</si>
  <si>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</si>
  <si>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</si>
  <si>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</si>
  <si>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</si>
  <si>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</si>
  <si>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</si>
  <si>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</si>
  <si>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</si>
  <si>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</si>
  <si>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</si>
  <si>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</si>
  <si>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</si>
  <si>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</si>
  <si>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</si>
  <si>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</si>
  <si>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</si>
  <si>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</si>
  <si>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</si>
  <si>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</si>
  <si>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</si>
  <si>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</si>
  <si>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</si>
  <si>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</si>
  <si>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</si>
  <si>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</si>
  <si>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</si>
  <si>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</si>
  <si>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</si>
  <si>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</si>
  <si>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</si>
  <si>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</si>
  <si>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</si>
  <si>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</si>
  <si>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</si>
  <si>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</si>
  <si>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</si>
  <si>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</si>
  <si>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</si>
  <si>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</si>
  <si>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</si>
  <si>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</si>
  <si>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</si>
  <si>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</si>
  <si>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</si>
  <si>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</si>
  <si>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</si>
  <si>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</si>
  <si>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</si>
  <si>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</si>
  <si>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</si>
  <si>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</si>
  <si>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</si>
  <si>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</si>
  <si>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</si>
  <si>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</si>
  <si>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</si>
  <si>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</si>
  <si>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</si>
  <si>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</si>
  <si>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</si>
  <si>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</si>
  <si>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</si>
  <si>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</si>
  <si>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</si>
  <si>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</si>
  <si>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</si>
  <si>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</si>
  <si>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</si>
  <si>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</si>
  <si>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</si>
  <si>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</si>
  <si>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</si>
  <si>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</si>
  <si>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</si>
  <si>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</si>
  <si>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</si>
  <si>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</si>
  <si>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</si>
  <si>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</si>
  <si>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</si>
  <si>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</si>
  <si>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</si>
  <si>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</si>
  <si>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</si>
  <si>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</si>
  <si>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</si>
  <si>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</si>
  <si>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</si>
  <si>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</si>
  <si>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</si>
  <si>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</si>
  <si>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</si>
  <si>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</si>
  <si>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</si>
  <si>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</si>
  <si>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</si>
  <si>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</si>
  <si>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</si>
  <si>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</si>
  <si>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</si>
  <si>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</si>
  <si>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</si>
  <si>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</si>
  <si>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</si>
  <si>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</si>
  <si>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</si>
  <si>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</si>
  <si>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</si>
  <si>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</si>
  <si>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</si>
  <si>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</si>
  <si>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</si>
  <si>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</si>
  <si>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</si>
  <si>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</si>
  <si>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</si>
  <si>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</si>
  <si>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</si>
  <si>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</si>
  <si>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</si>
  <si>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</si>
  <si>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</si>
  <si>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</si>
  <si>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</si>
  <si>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</si>
  <si>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</si>
  <si>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</si>
  <si>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</si>
  <si>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</si>
  <si>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</si>
  <si>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</si>
  <si>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</si>
  <si>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</si>
  <si>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</si>
  <si>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</si>
  <si>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</si>
  <si>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</si>
  <si>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</si>
  <si>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</si>
  <si>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</si>
  <si>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</si>
  <si>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</si>
  <si>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</si>
  <si>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</si>
  <si>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</si>
  <si>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</si>
  <si>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</si>
  <si>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</si>
  <si>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</si>
  <si>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</si>
  <si>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</si>
  <si>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</si>
  <si>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</si>
  <si>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</si>
  <si>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</si>
  <si>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</si>
  <si>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</si>
  <si>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</si>
  <si>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</si>
  <si>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</si>
  <si>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</si>
  <si>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</si>
  <si>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</si>
  <si>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</si>
  <si>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</si>
  <si>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</si>
  <si>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</si>
  <si>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</si>
  <si>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</si>
  <si>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</si>
  <si>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</si>
  <si>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</si>
  <si>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</si>
  <si>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</si>
  <si>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</si>
  <si>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</si>
  <si>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</si>
  <si>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</si>
  <si>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</si>
  <si>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</si>
  <si>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</si>
  <si>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</si>
  <si>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</si>
  <si>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</si>
  <si>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</si>
  <si>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</si>
  <si>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</si>
  <si>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</si>
  <si>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</si>
  <si>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</si>
  <si>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</si>
  <si>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</si>
  <si>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</si>
  <si>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</si>
  <si>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</si>
  <si>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</si>
  <si>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</si>
  <si>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</si>
  <si>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</si>
  <si>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</si>
  <si>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</si>
  <si>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</si>
  <si>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</si>
  <si>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</si>
  <si>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</si>
  <si>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</si>
  <si>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クールジャパン戦略推進経費</t>
  </si>
  <si>
    <t>知的財産戦略推進事務局</t>
  </si>
  <si>
    <t>○</t>
  </si>
  <si>
    <t>-</t>
  </si>
  <si>
    <t>海外イベント事業費</t>
  </si>
  <si>
    <t>外国旅費</t>
  </si>
  <si>
    <t>会議運営費</t>
  </si>
  <si>
    <t>内国旅費</t>
  </si>
  <si>
    <t>参考人謝金</t>
  </si>
  <si>
    <t>海外イベント開催件数、イベント参加者数</t>
  </si>
  <si>
    <t>参事官　田川和幸</t>
  </si>
  <si>
    <t>-</t>
  </si>
  <si>
    <t>クールジャパン戦略の推進にあたっては、日本の魅力やブランドイメージを統一的に発信する必要があることから、政府が主体的に行うことが必要。</t>
  </si>
  <si>
    <t>（同上）</t>
  </si>
  <si>
    <t>-</t>
  </si>
  <si>
    <t>-</t>
  </si>
  <si>
    <t>-</t>
  </si>
  <si>
    <t>-</t>
  </si>
  <si>
    <t>-</t>
  </si>
  <si>
    <t>‐</t>
  </si>
  <si>
    <t>-</t>
  </si>
  <si>
    <t>内閣府</t>
  </si>
  <si>
    <t>-</t>
  </si>
  <si>
    <t>内閣・内閣府見直し法案により平成２８年度より内閣官房より事務の移管を行ったため、新規要求となったもの。</t>
  </si>
  <si>
    <t>平成23年度</t>
  </si>
  <si>
    <t>平成24年度</t>
  </si>
  <si>
    <t>平成25年度</t>
  </si>
  <si>
    <t>平成26年度</t>
  </si>
  <si>
    <t>平成27年度</t>
  </si>
  <si>
    <t>新27-0001</t>
  </si>
  <si>
    <t xml:space="preserve">ゲーム・マンガ・アニメといったコンテンツ、ファッション、産品、日本食、伝統文化、デザイン等、外国人にとって「クール（かっこいい）」と受け取られる日本の魅力を世界に向けて総合的に発信し、日本の魅力に対する認知度を向上させることにより、インバウンド・アウトバウントの活性化を後押しすることを目的とする。
</t>
  </si>
  <si>
    <t>食文化やポップカルチャー、伝統文化等の日本の魅力の総合的かつ効果的な発信に資するため、クールジャパン担当大臣等の海外出張を活用したクールジャパン発信イベント、効果的な発信手法及び発信内容に関する調査・検討、「官民連携プラットフォーム」（仮称）の運営等を実施する。</t>
  </si>
  <si>
    <t>-</t>
  </si>
  <si>
    <t>日本の魅力の総合的かつ効果的な発信に資するため、海外イベント、効果的な発信手法及び発信内容に関する調査・検討、「官民連携プラットフォーム」（仮称）の運営等を実施するものであり、定量的な成果目標、成果指標を設定することが困難である。</t>
  </si>
  <si>
    <t>日本の魅力に対する認知度を向上させることにより、インバウンド・アウトバウントの活性化を後押しすることを目的とする。</t>
  </si>
  <si>
    <t>クールジャパン担当大臣等の海外出張を活用したクールジャパン発信イベント参加者の日本の魅力への理解度60％以上</t>
  </si>
  <si>
    <t>クールジャパン担当大臣等の海外出張を活用したクールジャパン発信イベント参加者の日本の魅力への理解度（％）</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</si>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</sst>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0" xfId="0"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wrapText="1"/>
      <protection locked="0"/>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7"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81"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177" fontId="0" fillId="0" borderId="110" xfId="0" applyNumberFormat="1" applyFont="1" applyFill="1" applyBorder="1" applyAlignment="1" applyProtection="1">
      <alignment horizontal="center" vertical="center"/>
      <protection/>
    </xf>
    <xf numFmtId="177" fontId="0" fillId="0" borderId="2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139</xdr:row>
      <xdr:rowOff>190500</xdr:rowOff>
    </xdr:from>
    <xdr:to>
      <xdr:col>45</xdr:col>
      <xdr:colOff>152400</xdr:colOff>
      <xdr:row>158</xdr:row>
      <xdr:rowOff>219075</xdr:rowOff>
    </xdr:to>
    <xdr:pic>
      <xdr:nvPicPr>
        <xdr:cNvPr id="1" name="図 1"/>
        <xdr:cNvPicPr preferRelativeResize="1">
          <a:picLocks noChangeAspect="1"/>
        </xdr:cNvPicPr>
      </xdr:nvPicPr>
      <xdr:blipFill>
        <a:blip r:embed="rId1"/>
        <a:stretch>
          <a:fillRect/>
        </a:stretch>
      </xdr:blipFill>
      <xdr:spPr>
        <a:xfrm>
          <a:off x="1695450" y="31432500"/>
          <a:ext cx="7458075" cy="6724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G4" sqref="G4:X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7" t="s">
        <v>0</v>
      </c>
      <c r="AK2" s="477"/>
      <c r="AL2" s="477"/>
      <c r="AM2" s="477"/>
      <c r="AN2" s="477"/>
      <c r="AO2" s="477"/>
      <c r="AP2" s="477"/>
      <c r="AQ2" s="97" t="s">
        <v>352</v>
      </c>
      <c r="AR2" s="97"/>
      <c r="AS2" s="59" t="str">
        <f>IF(OR(AQ2="　",AQ2=""),"","-")</f>
        <v>-</v>
      </c>
      <c r="AT2" s="98">
        <v>10</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396</v>
      </c>
      <c r="AK3" s="290"/>
      <c r="AL3" s="290"/>
      <c r="AM3" s="290"/>
      <c r="AN3" s="290"/>
      <c r="AO3" s="290"/>
      <c r="AP3" s="290"/>
      <c r="AQ3" s="290"/>
      <c r="AR3" s="290"/>
      <c r="AS3" s="290"/>
      <c r="AT3" s="290"/>
      <c r="AU3" s="290"/>
      <c r="AV3" s="290"/>
      <c r="AW3" s="290"/>
      <c r="AX3" s="36" t="s">
        <v>91</v>
      </c>
    </row>
    <row r="4" spans="1:50" ht="24.75" customHeight="1">
      <c r="A4" s="505" t="s">
        <v>30</v>
      </c>
      <c r="B4" s="506"/>
      <c r="C4" s="506"/>
      <c r="D4" s="506"/>
      <c r="E4" s="506"/>
      <c r="F4" s="506"/>
      <c r="G4" s="479" t="s">
        <v>375</v>
      </c>
      <c r="H4" s="480"/>
      <c r="I4" s="480"/>
      <c r="J4" s="480"/>
      <c r="K4" s="480"/>
      <c r="L4" s="480"/>
      <c r="M4" s="480"/>
      <c r="N4" s="480"/>
      <c r="O4" s="480"/>
      <c r="P4" s="480"/>
      <c r="Q4" s="480"/>
      <c r="R4" s="480"/>
      <c r="S4" s="480"/>
      <c r="T4" s="480"/>
      <c r="U4" s="480"/>
      <c r="V4" s="480"/>
      <c r="W4" s="480"/>
      <c r="X4" s="480"/>
      <c r="Y4" s="481" t="s">
        <v>1</v>
      </c>
      <c r="Z4" s="482"/>
      <c r="AA4" s="482"/>
      <c r="AB4" s="482"/>
      <c r="AC4" s="482"/>
      <c r="AD4" s="483"/>
      <c r="AE4" s="484" t="s">
        <v>376</v>
      </c>
      <c r="AF4" s="485"/>
      <c r="AG4" s="485"/>
      <c r="AH4" s="485"/>
      <c r="AI4" s="485"/>
      <c r="AJ4" s="485"/>
      <c r="AK4" s="485"/>
      <c r="AL4" s="485"/>
      <c r="AM4" s="485"/>
      <c r="AN4" s="485"/>
      <c r="AO4" s="485"/>
      <c r="AP4" s="486"/>
      <c r="AQ4" s="487" t="s">
        <v>2</v>
      </c>
      <c r="AR4" s="482"/>
      <c r="AS4" s="482"/>
      <c r="AT4" s="482"/>
      <c r="AU4" s="482"/>
      <c r="AV4" s="482"/>
      <c r="AW4" s="482"/>
      <c r="AX4" s="488"/>
    </row>
    <row r="5" spans="1:50" ht="30" customHeight="1">
      <c r="A5" s="489" t="s">
        <v>93</v>
      </c>
      <c r="B5" s="490"/>
      <c r="C5" s="490"/>
      <c r="D5" s="490"/>
      <c r="E5" s="490"/>
      <c r="F5" s="491"/>
      <c r="G5" s="316" t="s">
        <v>101</v>
      </c>
      <c r="H5" s="317"/>
      <c r="I5" s="317"/>
      <c r="J5" s="317"/>
      <c r="K5" s="317"/>
      <c r="L5" s="317"/>
      <c r="M5" s="318" t="s">
        <v>92</v>
      </c>
      <c r="N5" s="319"/>
      <c r="O5" s="319"/>
      <c r="P5" s="319"/>
      <c r="Q5" s="319"/>
      <c r="R5" s="320"/>
      <c r="S5" s="321" t="s">
        <v>157</v>
      </c>
      <c r="T5" s="317"/>
      <c r="U5" s="317"/>
      <c r="V5" s="317"/>
      <c r="W5" s="317"/>
      <c r="X5" s="322"/>
      <c r="Y5" s="496" t="s">
        <v>3</v>
      </c>
      <c r="Z5" s="497"/>
      <c r="AA5" s="497"/>
      <c r="AB5" s="497"/>
      <c r="AC5" s="497"/>
      <c r="AD5" s="498"/>
      <c r="AE5" s="499"/>
      <c r="AF5" s="500"/>
      <c r="AG5" s="500"/>
      <c r="AH5" s="500"/>
      <c r="AI5" s="500"/>
      <c r="AJ5" s="500"/>
      <c r="AK5" s="500"/>
      <c r="AL5" s="500"/>
      <c r="AM5" s="500"/>
      <c r="AN5" s="500"/>
      <c r="AO5" s="500"/>
      <c r="AP5" s="501"/>
      <c r="AQ5" s="502" t="s">
        <v>385</v>
      </c>
      <c r="AR5" s="503"/>
      <c r="AS5" s="503"/>
      <c r="AT5" s="503"/>
      <c r="AU5" s="503"/>
      <c r="AV5" s="503"/>
      <c r="AW5" s="503"/>
      <c r="AX5" s="504"/>
    </row>
    <row r="6" spans="1:50" ht="35.25" customHeight="1">
      <c r="A6" s="507" t="s">
        <v>4</v>
      </c>
      <c r="B6" s="508"/>
      <c r="C6" s="508"/>
      <c r="D6" s="508"/>
      <c r="E6" s="508"/>
      <c r="F6" s="508"/>
      <c r="G6" s="509" t="str">
        <f>'入力規則等'!F39</f>
        <v>一般会計</v>
      </c>
      <c r="H6" s="510"/>
      <c r="I6" s="510"/>
      <c r="J6" s="510"/>
      <c r="K6" s="510"/>
      <c r="L6" s="510"/>
      <c r="M6" s="510"/>
      <c r="N6" s="510"/>
      <c r="O6" s="510"/>
      <c r="P6" s="510"/>
      <c r="Q6" s="510"/>
      <c r="R6" s="510"/>
      <c r="S6" s="510"/>
      <c r="T6" s="510"/>
      <c r="U6" s="510"/>
      <c r="V6" s="510"/>
      <c r="W6" s="510"/>
      <c r="X6" s="510"/>
      <c r="Y6" s="511" t="s">
        <v>56</v>
      </c>
      <c r="Z6" s="512"/>
      <c r="AA6" s="512"/>
      <c r="AB6" s="512"/>
      <c r="AC6" s="512"/>
      <c r="AD6" s="513"/>
      <c r="AE6" s="514" t="s">
        <v>390</v>
      </c>
      <c r="AF6" s="514"/>
      <c r="AG6" s="514"/>
      <c r="AH6" s="514"/>
      <c r="AI6" s="514"/>
      <c r="AJ6" s="514"/>
      <c r="AK6" s="514"/>
      <c r="AL6" s="514"/>
      <c r="AM6" s="514"/>
      <c r="AN6" s="514"/>
      <c r="AO6" s="514"/>
      <c r="AP6" s="514"/>
      <c r="AQ6" s="115"/>
      <c r="AR6" s="115"/>
      <c r="AS6" s="115"/>
      <c r="AT6" s="115"/>
      <c r="AU6" s="115"/>
      <c r="AV6" s="115"/>
      <c r="AW6" s="115"/>
      <c r="AX6" s="515"/>
    </row>
    <row r="7" spans="1:50" ht="38.25" customHeight="1">
      <c r="A7" s="435" t="s">
        <v>25</v>
      </c>
      <c r="B7" s="436"/>
      <c r="C7" s="436"/>
      <c r="D7" s="436"/>
      <c r="E7" s="436"/>
      <c r="F7" s="436"/>
      <c r="G7" s="437" t="s">
        <v>389</v>
      </c>
      <c r="H7" s="438"/>
      <c r="I7" s="438"/>
      <c r="J7" s="438"/>
      <c r="K7" s="438"/>
      <c r="L7" s="438"/>
      <c r="M7" s="438"/>
      <c r="N7" s="438"/>
      <c r="O7" s="438"/>
      <c r="P7" s="438"/>
      <c r="Q7" s="438"/>
      <c r="R7" s="438"/>
      <c r="S7" s="438"/>
      <c r="T7" s="438"/>
      <c r="U7" s="438"/>
      <c r="V7" s="439"/>
      <c r="W7" s="439"/>
      <c r="X7" s="439"/>
      <c r="Y7" s="440" t="s">
        <v>5</v>
      </c>
      <c r="Z7" s="380"/>
      <c r="AA7" s="380"/>
      <c r="AB7" s="380"/>
      <c r="AC7" s="380"/>
      <c r="AD7" s="382"/>
      <c r="AE7" s="441" t="s">
        <v>389</v>
      </c>
      <c r="AF7" s="442"/>
      <c r="AG7" s="442"/>
      <c r="AH7" s="442"/>
      <c r="AI7" s="442"/>
      <c r="AJ7" s="442"/>
      <c r="AK7" s="442"/>
      <c r="AL7" s="442"/>
      <c r="AM7" s="442"/>
      <c r="AN7" s="442"/>
      <c r="AO7" s="442"/>
      <c r="AP7" s="442"/>
      <c r="AQ7" s="442"/>
      <c r="AR7" s="442"/>
      <c r="AS7" s="442"/>
      <c r="AT7" s="442"/>
      <c r="AU7" s="442"/>
      <c r="AV7" s="442"/>
      <c r="AW7" s="442"/>
      <c r="AX7" s="443"/>
    </row>
    <row r="8" spans="1:50" ht="39.75" customHeight="1">
      <c r="A8" s="345" t="s">
        <v>303</v>
      </c>
      <c r="B8" s="346"/>
      <c r="C8" s="346"/>
      <c r="D8" s="346"/>
      <c r="E8" s="346"/>
      <c r="F8" s="347"/>
      <c r="G8" s="342" t="str">
        <f>'入力規則等'!A26</f>
        <v>クールジャパン</v>
      </c>
      <c r="H8" s="343"/>
      <c r="I8" s="343"/>
      <c r="J8" s="343"/>
      <c r="K8" s="343"/>
      <c r="L8" s="343"/>
      <c r="M8" s="343"/>
      <c r="N8" s="343"/>
      <c r="O8" s="343"/>
      <c r="P8" s="343"/>
      <c r="Q8" s="343"/>
      <c r="R8" s="343"/>
      <c r="S8" s="343"/>
      <c r="T8" s="343"/>
      <c r="U8" s="343"/>
      <c r="V8" s="343"/>
      <c r="W8" s="343"/>
      <c r="X8" s="344"/>
      <c r="Y8" s="516" t="s">
        <v>79</v>
      </c>
      <c r="Z8" s="516"/>
      <c r="AA8" s="516"/>
      <c r="AB8" s="516"/>
      <c r="AC8" s="516"/>
      <c r="AD8" s="516"/>
      <c r="AE8" s="470" t="str">
        <f>'入力規則等'!K13</f>
        <v>その他の事項経費</v>
      </c>
      <c r="AF8" s="471"/>
      <c r="AG8" s="471"/>
      <c r="AH8" s="471"/>
      <c r="AI8" s="471"/>
      <c r="AJ8" s="471"/>
      <c r="AK8" s="471"/>
      <c r="AL8" s="471"/>
      <c r="AM8" s="471"/>
      <c r="AN8" s="471"/>
      <c r="AO8" s="471"/>
      <c r="AP8" s="471"/>
      <c r="AQ8" s="471"/>
      <c r="AR8" s="471"/>
      <c r="AS8" s="471"/>
      <c r="AT8" s="471"/>
      <c r="AU8" s="471"/>
      <c r="AV8" s="471"/>
      <c r="AW8" s="471"/>
      <c r="AX8" s="472"/>
    </row>
    <row r="9" spans="1:50" ht="48" customHeight="1">
      <c r="A9" s="444" t="s">
        <v>26</v>
      </c>
      <c r="B9" s="445"/>
      <c r="C9" s="445"/>
      <c r="D9" s="445"/>
      <c r="E9" s="445"/>
      <c r="F9" s="445"/>
      <c r="G9" s="473" t="s">
        <v>405</v>
      </c>
      <c r="H9" s="474"/>
      <c r="I9" s="474"/>
      <c r="J9" s="474"/>
      <c r="K9" s="474"/>
      <c r="L9" s="474"/>
      <c r="M9" s="474"/>
      <c r="N9" s="474"/>
      <c r="O9" s="474"/>
      <c r="P9" s="474"/>
      <c r="Q9" s="474"/>
      <c r="R9" s="474"/>
      <c r="S9" s="474"/>
      <c r="T9" s="474"/>
      <c r="U9" s="474"/>
      <c r="V9" s="474"/>
      <c r="W9" s="474"/>
      <c r="X9" s="474"/>
      <c r="Y9" s="475"/>
      <c r="Z9" s="475"/>
      <c r="AA9" s="475"/>
      <c r="AB9" s="475"/>
      <c r="AC9" s="475"/>
      <c r="AD9" s="475"/>
      <c r="AE9" s="474"/>
      <c r="AF9" s="474"/>
      <c r="AG9" s="474"/>
      <c r="AH9" s="474"/>
      <c r="AI9" s="474"/>
      <c r="AJ9" s="474"/>
      <c r="AK9" s="474"/>
      <c r="AL9" s="474"/>
      <c r="AM9" s="474"/>
      <c r="AN9" s="474"/>
      <c r="AO9" s="474"/>
      <c r="AP9" s="474"/>
      <c r="AQ9" s="474"/>
      <c r="AR9" s="474"/>
      <c r="AS9" s="474"/>
      <c r="AT9" s="474"/>
      <c r="AU9" s="474"/>
      <c r="AV9" s="474"/>
      <c r="AW9" s="474"/>
      <c r="AX9" s="476"/>
    </row>
    <row r="10" spans="1:50" ht="41.25" customHeight="1">
      <c r="A10" s="444" t="s">
        <v>36</v>
      </c>
      <c r="B10" s="445"/>
      <c r="C10" s="445"/>
      <c r="D10" s="445"/>
      <c r="E10" s="445"/>
      <c r="F10" s="445"/>
      <c r="G10" s="473" t="s">
        <v>406</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6"/>
    </row>
    <row r="11" spans="1:50" ht="30" customHeight="1">
      <c r="A11" s="444" t="s">
        <v>6</v>
      </c>
      <c r="B11" s="445"/>
      <c r="C11" s="445"/>
      <c r="D11" s="445"/>
      <c r="E11" s="445"/>
      <c r="F11" s="446"/>
      <c r="G11" s="493" t="str">
        <f>'入力規則等'!P10</f>
        <v>委託・請負</v>
      </c>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5"/>
    </row>
    <row r="12" spans="1:50" ht="21" customHeight="1">
      <c r="A12" s="447" t="s">
        <v>27</v>
      </c>
      <c r="B12" s="448"/>
      <c r="C12" s="448"/>
      <c r="D12" s="448"/>
      <c r="E12" s="448"/>
      <c r="F12" s="449"/>
      <c r="G12" s="456"/>
      <c r="H12" s="457"/>
      <c r="I12" s="457"/>
      <c r="J12" s="457"/>
      <c r="K12" s="457"/>
      <c r="L12" s="457"/>
      <c r="M12" s="457"/>
      <c r="N12" s="457"/>
      <c r="O12" s="457"/>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0"/>
    </row>
    <row r="13" spans="1:50" ht="21" customHeight="1">
      <c r="A13" s="450"/>
      <c r="B13" s="451"/>
      <c r="C13" s="451"/>
      <c r="D13" s="451"/>
      <c r="E13" s="451"/>
      <c r="F13" s="452"/>
      <c r="G13" s="461" t="s">
        <v>7</v>
      </c>
      <c r="H13" s="462"/>
      <c r="I13" s="467" t="s">
        <v>8</v>
      </c>
      <c r="J13" s="468"/>
      <c r="K13" s="468"/>
      <c r="L13" s="468"/>
      <c r="M13" s="468"/>
      <c r="N13" s="468"/>
      <c r="O13" s="469"/>
      <c r="P13" s="62" t="s">
        <v>378</v>
      </c>
      <c r="Q13" s="63"/>
      <c r="R13" s="63"/>
      <c r="S13" s="63"/>
      <c r="T13" s="63"/>
      <c r="U13" s="63"/>
      <c r="V13" s="64"/>
      <c r="W13" s="62" t="s">
        <v>378</v>
      </c>
      <c r="X13" s="63"/>
      <c r="Y13" s="63"/>
      <c r="Z13" s="63"/>
      <c r="AA13" s="63"/>
      <c r="AB13" s="63"/>
      <c r="AC13" s="64"/>
      <c r="AD13" s="62" t="s">
        <v>378</v>
      </c>
      <c r="AE13" s="63"/>
      <c r="AF13" s="63"/>
      <c r="AG13" s="63"/>
      <c r="AH13" s="63"/>
      <c r="AI13" s="63"/>
      <c r="AJ13" s="64"/>
      <c r="AK13" s="62" t="s">
        <v>397</v>
      </c>
      <c r="AL13" s="63"/>
      <c r="AM13" s="63"/>
      <c r="AN13" s="63"/>
      <c r="AO13" s="63"/>
      <c r="AP13" s="63"/>
      <c r="AQ13" s="64"/>
      <c r="AR13" s="659">
        <v>163.946</v>
      </c>
      <c r="AS13" s="660"/>
      <c r="AT13" s="660"/>
      <c r="AU13" s="660"/>
      <c r="AV13" s="660"/>
      <c r="AW13" s="660"/>
      <c r="AX13" s="661"/>
    </row>
    <row r="14" spans="1:50" ht="21" customHeight="1">
      <c r="A14" s="450"/>
      <c r="B14" s="451"/>
      <c r="C14" s="451"/>
      <c r="D14" s="451"/>
      <c r="E14" s="451"/>
      <c r="F14" s="452"/>
      <c r="G14" s="463"/>
      <c r="H14" s="464"/>
      <c r="I14" s="333" t="s">
        <v>9</v>
      </c>
      <c r="J14" s="458"/>
      <c r="K14" s="458"/>
      <c r="L14" s="458"/>
      <c r="M14" s="458"/>
      <c r="N14" s="458"/>
      <c r="O14" s="459"/>
      <c r="P14" s="62" t="s">
        <v>378</v>
      </c>
      <c r="Q14" s="63"/>
      <c r="R14" s="63"/>
      <c r="S14" s="63"/>
      <c r="T14" s="63"/>
      <c r="U14" s="63"/>
      <c r="V14" s="64"/>
      <c r="W14" s="62" t="s">
        <v>378</v>
      </c>
      <c r="X14" s="63"/>
      <c r="Y14" s="63"/>
      <c r="Z14" s="63"/>
      <c r="AA14" s="63"/>
      <c r="AB14" s="63"/>
      <c r="AC14" s="64"/>
      <c r="AD14" s="62" t="s">
        <v>378</v>
      </c>
      <c r="AE14" s="63"/>
      <c r="AF14" s="63"/>
      <c r="AG14" s="63"/>
      <c r="AH14" s="63"/>
      <c r="AI14" s="63"/>
      <c r="AJ14" s="64"/>
      <c r="AK14" s="62" t="s">
        <v>395</v>
      </c>
      <c r="AL14" s="63"/>
      <c r="AM14" s="63"/>
      <c r="AN14" s="63"/>
      <c r="AO14" s="63"/>
      <c r="AP14" s="63"/>
      <c r="AQ14" s="64"/>
      <c r="AR14" s="657"/>
      <c r="AS14" s="657"/>
      <c r="AT14" s="657"/>
      <c r="AU14" s="657"/>
      <c r="AV14" s="657"/>
      <c r="AW14" s="657"/>
      <c r="AX14" s="658"/>
    </row>
    <row r="15" spans="1:50" ht="21" customHeight="1">
      <c r="A15" s="450"/>
      <c r="B15" s="451"/>
      <c r="C15" s="451"/>
      <c r="D15" s="451"/>
      <c r="E15" s="451"/>
      <c r="F15" s="452"/>
      <c r="G15" s="463"/>
      <c r="H15" s="464"/>
      <c r="I15" s="333" t="s">
        <v>62</v>
      </c>
      <c r="J15" s="334"/>
      <c r="K15" s="334"/>
      <c r="L15" s="334"/>
      <c r="M15" s="334"/>
      <c r="N15" s="334"/>
      <c r="O15" s="335"/>
      <c r="P15" s="62" t="s">
        <v>378</v>
      </c>
      <c r="Q15" s="63"/>
      <c r="R15" s="63"/>
      <c r="S15" s="63"/>
      <c r="T15" s="63"/>
      <c r="U15" s="63"/>
      <c r="V15" s="64"/>
      <c r="W15" s="62" t="s">
        <v>378</v>
      </c>
      <c r="X15" s="63"/>
      <c r="Y15" s="63"/>
      <c r="Z15" s="63"/>
      <c r="AA15" s="63"/>
      <c r="AB15" s="63"/>
      <c r="AC15" s="64"/>
      <c r="AD15" s="62" t="s">
        <v>378</v>
      </c>
      <c r="AE15" s="63"/>
      <c r="AF15" s="63"/>
      <c r="AG15" s="63"/>
      <c r="AH15" s="63"/>
      <c r="AI15" s="63"/>
      <c r="AJ15" s="64"/>
      <c r="AK15" s="62" t="s">
        <v>395</v>
      </c>
      <c r="AL15" s="63"/>
      <c r="AM15" s="63"/>
      <c r="AN15" s="63"/>
      <c r="AO15" s="63"/>
      <c r="AP15" s="63"/>
      <c r="AQ15" s="64"/>
      <c r="AR15" s="62">
        <v>0</v>
      </c>
      <c r="AS15" s="63"/>
      <c r="AT15" s="63"/>
      <c r="AU15" s="63"/>
      <c r="AV15" s="63"/>
      <c r="AW15" s="63"/>
      <c r="AX15" s="656"/>
    </row>
    <row r="16" spans="1:50" ht="21" customHeight="1">
      <c r="A16" s="450"/>
      <c r="B16" s="451"/>
      <c r="C16" s="451"/>
      <c r="D16" s="451"/>
      <c r="E16" s="451"/>
      <c r="F16" s="452"/>
      <c r="G16" s="463"/>
      <c r="H16" s="464"/>
      <c r="I16" s="333" t="s">
        <v>63</v>
      </c>
      <c r="J16" s="334"/>
      <c r="K16" s="334"/>
      <c r="L16" s="334"/>
      <c r="M16" s="334"/>
      <c r="N16" s="334"/>
      <c r="O16" s="335"/>
      <c r="P16" s="62" t="s">
        <v>378</v>
      </c>
      <c r="Q16" s="63"/>
      <c r="R16" s="63"/>
      <c r="S16" s="63"/>
      <c r="T16" s="63"/>
      <c r="U16" s="63"/>
      <c r="V16" s="64"/>
      <c r="W16" s="62" t="s">
        <v>378</v>
      </c>
      <c r="X16" s="63"/>
      <c r="Y16" s="63"/>
      <c r="Z16" s="63"/>
      <c r="AA16" s="63"/>
      <c r="AB16" s="63"/>
      <c r="AC16" s="64"/>
      <c r="AD16" s="62" t="s">
        <v>378</v>
      </c>
      <c r="AE16" s="63"/>
      <c r="AF16" s="63"/>
      <c r="AG16" s="63"/>
      <c r="AH16" s="63"/>
      <c r="AI16" s="63"/>
      <c r="AJ16" s="64"/>
      <c r="AK16" s="62" t="s">
        <v>395</v>
      </c>
      <c r="AL16" s="63"/>
      <c r="AM16" s="63"/>
      <c r="AN16" s="63"/>
      <c r="AO16" s="63"/>
      <c r="AP16" s="63"/>
      <c r="AQ16" s="64"/>
      <c r="AR16" s="430"/>
      <c r="AS16" s="431"/>
      <c r="AT16" s="431"/>
      <c r="AU16" s="431"/>
      <c r="AV16" s="431"/>
      <c r="AW16" s="431"/>
      <c r="AX16" s="432"/>
    </row>
    <row r="17" spans="1:50" ht="24.75" customHeight="1">
      <c r="A17" s="450"/>
      <c r="B17" s="451"/>
      <c r="C17" s="451"/>
      <c r="D17" s="451"/>
      <c r="E17" s="451"/>
      <c r="F17" s="452"/>
      <c r="G17" s="463"/>
      <c r="H17" s="464"/>
      <c r="I17" s="333" t="s">
        <v>61</v>
      </c>
      <c r="J17" s="458"/>
      <c r="K17" s="458"/>
      <c r="L17" s="458"/>
      <c r="M17" s="458"/>
      <c r="N17" s="458"/>
      <c r="O17" s="459"/>
      <c r="P17" s="62" t="s">
        <v>378</v>
      </c>
      <c r="Q17" s="63"/>
      <c r="R17" s="63"/>
      <c r="S17" s="63"/>
      <c r="T17" s="63"/>
      <c r="U17" s="63"/>
      <c r="V17" s="64"/>
      <c r="W17" s="62" t="s">
        <v>378</v>
      </c>
      <c r="X17" s="63"/>
      <c r="Y17" s="63"/>
      <c r="Z17" s="63"/>
      <c r="AA17" s="63"/>
      <c r="AB17" s="63"/>
      <c r="AC17" s="64"/>
      <c r="AD17" s="62" t="s">
        <v>378</v>
      </c>
      <c r="AE17" s="63"/>
      <c r="AF17" s="63"/>
      <c r="AG17" s="63"/>
      <c r="AH17" s="63"/>
      <c r="AI17" s="63"/>
      <c r="AJ17" s="64"/>
      <c r="AK17" s="62" t="s">
        <v>395</v>
      </c>
      <c r="AL17" s="63"/>
      <c r="AM17" s="63"/>
      <c r="AN17" s="63"/>
      <c r="AO17" s="63"/>
      <c r="AP17" s="63"/>
      <c r="AQ17" s="64"/>
      <c r="AR17" s="433"/>
      <c r="AS17" s="433"/>
      <c r="AT17" s="433"/>
      <c r="AU17" s="433"/>
      <c r="AV17" s="433"/>
      <c r="AW17" s="433"/>
      <c r="AX17" s="434"/>
    </row>
    <row r="18" spans="1:50" ht="24.75" customHeight="1">
      <c r="A18" s="450"/>
      <c r="B18" s="451"/>
      <c r="C18" s="451"/>
      <c r="D18" s="451"/>
      <c r="E18" s="451"/>
      <c r="F18" s="452"/>
      <c r="G18" s="465"/>
      <c r="H18" s="466"/>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SUM(AD13:AJ17)</f>
        <v>0</v>
      </c>
      <c r="AE18" s="307"/>
      <c r="AF18" s="307"/>
      <c r="AG18" s="307"/>
      <c r="AH18" s="307"/>
      <c r="AI18" s="307"/>
      <c r="AJ18" s="308"/>
      <c r="AK18" s="306">
        <f>SUM(AK13:AQ17)</f>
        <v>0</v>
      </c>
      <c r="AL18" s="307"/>
      <c r="AM18" s="307"/>
      <c r="AN18" s="307"/>
      <c r="AO18" s="307"/>
      <c r="AP18" s="307"/>
      <c r="AQ18" s="308"/>
      <c r="AR18" s="306">
        <f>SUM(AR13:AX17)</f>
        <v>163.946</v>
      </c>
      <c r="AS18" s="307"/>
      <c r="AT18" s="307"/>
      <c r="AU18" s="307"/>
      <c r="AV18" s="307"/>
      <c r="AW18" s="307"/>
      <c r="AX18" s="309"/>
    </row>
    <row r="19" spans="1:50" ht="24.75" customHeight="1">
      <c r="A19" s="450"/>
      <c r="B19" s="451"/>
      <c r="C19" s="451"/>
      <c r="D19" s="451"/>
      <c r="E19" s="451"/>
      <c r="F19" s="452"/>
      <c r="G19" s="303" t="s">
        <v>10</v>
      </c>
      <c r="H19" s="304"/>
      <c r="I19" s="304"/>
      <c r="J19" s="304"/>
      <c r="K19" s="304"/>
      <c r="L19" s="304"/>
      <c r="M19" s="304"/>
      <c r="N19" s="304"/>
      <c r="O19" s="304"/>
      <c r="P19" s="62" t="s">
        <v>378</v>
      </c>
      <c r="Q19" s="63"/>
      <c r="R19" s="63"/>
      <c r="S19" s="63"/>
      <c r="T19" s="63"/>
      <c r="U19" s="63"/>
      <c r="V19" s="64"/>
      <c r="W19" s="62" t="s">
        <v>378</v>
      </c>
      <c r="X19" s="63"/>
      <c r="Y19" s="63"/>
      <c r="Z19" s="63"/>
      <c r="AA19" s="63"/>
      <c r="AB19" s="63"/>
      <c r="AC19" s="64"/>
      <c r="AD19" s="62" t="s">
        <v>378</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3"/>
      <c r="B20" s="454"/>
      <c r="C20" s="454"/>
      <c r="D20" s="454"/>
      <c r="E20" s="454"/>
      <c r="F20" s="455"/>
      <c r="G20" s="303" t="s">
        <v>11</v>
      </c>
      <c r="H20" s="304"/>
      <c r="I20" s="304"/>
      <c r="J20" s="304"/>
      <c r="K20" s="304"/>
      <c r="L20" s="304"/>
      <c r="M20" s="304"/>
      <c r="N20" s="304"/>
      <c r="O20" s="304"/>
      <c r="P20" s="311" t="str">
        <f>IF(P18=0,"-",P19/P18)</f>
        <v>-</v>
      </c>
      <c r="Q20" s="311"/>
      <c r="R20" s="311"/>
      <c r="S20" s="311"/>
      <c r="T20" s="311"/>
      <c r="U20" s="311"/>
      <c r="V20" s="311"/>
      <c r="W20" s="311" t="str">
        <f>IF(W18=0,"-",W19/W18)</f>
        <v>-</v>
      </c>
      <c r="X20" s="311"/>
      <c r="Y20" s="311"/>
      <c r="Z20" s="311"/>
      <c r="AA20" s="311"/>
      <c r="AB20" s="311"/>
      <c r="AC20" s="311"/>
      <c r="AD20" s="311" t="str">
        <f>IF(AD18=0,"-",AD19/AD18)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314</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298</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386</v>
      </c>
      <c r="AV22" s="101"/>
      <c r="AW22" s="99" t="s">
        <v>350</v>
      </c>
      <c r="AX22" s="100"/>
    </row>
    <row r="23" spans="1:50" ht="22.5" customHeight="1">
      <c r="A23" s="207"/>
      <c r="B23" s="205"/>
      <c r="C23" s="205"/>
      <c r="D23" s="205"/>
      <c r="E23" s="205"/>
      <c r="F23" s="206"/>
      <c r="G23" s="674" t="s">
        <v>412</v>
      </c>
      <c r="H23" s="675"/>
      <c r="I23" s="675"/>
      <c r="J23" s="675"/>
      <c r="K23" s="675"/>
      <c r="L23" s="675"/>
      <c r="M23" s="675"/>
      <c r="N23" s="675"/>
      <c r="O23" s="676"/>
      <c r="P23" s="563" t="s">
        <v>412</v>
      </c>
      <c r="Q23" s="564"/>
      <c r="R23" s="564"/>
      <c r="S23" s="564"/>
      <c r="T23" s="564"/>
      <c r="U23" s="564"/>
      <c r="V23" s="564"/>
      <c r="W23" s="564"/>
      <c r="X23" s="565"/>
      <c r="Y23" s="284" t="s">
        <v>14</v>
      </c>
      <c r="Z23" s="285"/>
      <c r="AA23" s="286"/>
      <c r="AB23" s="652" t="s">
        <v>391</v>
      </c>
      <c r="AC23" s="287"/>
      <c r="AD23" s="287"/>
      <c r="AE23" s="84" t="s">
        <v>389</v>
      </c>
      <c r="AF23" s="85"/>
      <c r="AG23" s="85"/>
      <c r="AH23" s="85"/>
      <c r="AI23" s="86"/>
      <c r="AJ23" s="84" t="s">
        <v>389</v>
      </c>
      <c r="AK23" s="85"/>
      <c r="AL23" s="85"/>
      <c r="AM23" s="85"/>
      <c r="AN23" s="86"/>
      <c r="AO23" s="84" t="s">
        <v>389</v>
      </c>
      <c r="AP23" s="85"/>
      <c r="AQ23" s="85"/>
      <c r="AR23" s="85"/>
      <c r="AS23" s="86"/>
      <c r="AT23" s="217"/>
      <c r="AU23" s="217"/>
      <c r="AV23" s="217"/>
      <c r="AW23" s="217"/>
      <c r="AX23" s="218"/>
    </row>
    <row r="24" spans="1:50" ht="22.5" customHeight="1">
      <c r="A24" s="208"/>
      <c r="B24" s="209"/>
      <c r="C24" s="209"/>
      <c r="D24" s="209"/>
      <c r="E24" s="209"/>
      <c r="F24" s="210"/>
      <c r="G24" s="677"/>
      <c r="H24" s="678"/>
      <c r="I24" s="678"/>
      <c r="J24" s="678"/>
      <c r="K24" s="678"/>
      <c r="L24" s="678"/>
      <c r="M24" s="678"/>
      <c r="N24" s="678"/>
      <c r="O24" s="679"/>
      <c r="P24" s="566"/>
      <c r="Q24" s="566"/>
      <c r="R24" s="566"/>
      <c r="S24" s="566"/>
      <c r="T24" s="566"/>
      <c r="U24" s="566"/>
      <c r="V24" s="566"/>
      <c r="W24" s="566"/>
      <c r="X24" s="567"/>
      <c r="Y24" s="166" t="s">
        <v>65</v>
      </c>
      <c r="Z24" s="112"/>
      <c r="AA24" s="162"/>
      <c r="AB24" s="326" t="s">
        <v>354</v>
      </c>
      <c r="AC24" s="277"/>
      <c r="AD24" s="277"/>
      <c r="AE24" s="84" t="s">
        <v>389</v>
      </c>
      <c r="AF24" s="85"/>
      <c r="AG24" s="85"/>
      <c r="AH24" s="85"/>
      <c r="AI24" s="86"/>
      <c r="AJ24" s="84" t="s">
        <v>389</v>
      </c>
      <c r="AK24" s="85"/>
      <c r="AL24" s="85"/>
      <c r="AM24" s="85"/>
      <c r="AN24" s="86"/>
      <c r="AO24" s="84" t="s">
        <v>389</v>
      </c>
      <c r="AP24" s="85"/>
      <c r="AQ24" s="85"/>
      <c r="AR24" s="85"/>
      <c r="AS24" s="86"/>
      <c r="AT24" s="84" t="s">
        <v>407</v>
      </c>
      <c r="AU24" s="85"/>
      <c r="AV24" s="85"/>
      <c r="AW24" s="85"/>
      <c r="AX24" s="87"/>
    </row>
    <row r="25" spans="1:50" ht="22.5" customHeight="1">
      <c r="A25" s="662"/>
      <c r="B25" s="663"/>
      <c r="C25" s="663"/>
      <c r="D25" s="663"/>
      <c r="E25" s="663"/>
      <c r="F25" s="664"/>
      <c r="G25" s="680"/>
      <c r="H25" s="681"/>
      <c r="I25" s="681"/>
      <c r="J25" s="681"/>
      <c r="K25" s="681"/>
      <c r="L25" s="681"/>
      <c r="M25" s="681"/>
      <c r="N25" s="681"/>
      <c r="O25" s="682"/>
      <c r="P25" s="568"/>
      <c r="Q25" s="568"/>
      <c r="R25" s="568"/>
      <c r="S25" s="568"/>
      <c r="T25" s="568"/>
      <c r="U25" s="568"/>
      <c r="V25" s="568"/>
      <c r="W25" s="568"/>
      <c r="X25" s="569"/>
      <c r="Y25" s="111" t="s">
        <v>15</v>
      </c>
      <c r="Z25" s="112"/>
      <c r="AA25" s="162"/>
      <c r="AB25" s="683" t="s">
        <v>354</v>
      </c>
      <c r="AC25" s="255"/>
      <c r="AD25" s="255"/>
      <c r="AE25" s="84" t="s">
        <v>389</v>
      </c>
      <c r="AF25" s="85"/>
      <c r="AG25" s="85"/>
      <c r="AH25" s="85"/>
      <c r="AI25" s="86"/>
      <c r="AJ25" s="84" t="s">
        <v>389</v>
      </c>
      <c r="AK25" s="85"/>
      <c r="AL25" s="85"/>
      <c r="AM25" s="85"/>
      <c r="AN25" s="86"/>
      <c r="AO25" s="84" t="s">
        <v>389</v>
      </c>
      <c r="AP25" s="85"/>
      <c r="AQ25" s="85"/>
      <c r="AR25" s="85"/>
      <c r="AS25" s="86"/>
      <c r="AT25" s="259"/>
      <c r="AU25" s="260"/>
      <c r="AV25" s="260"/>
      <c r="AW25" s="260"/>
      <c r="AX25" s="261"/>
    </row>
    <row r="26" spans="1:50" ht="18.75" customHeight="1" hidden="1">
      <c r="A26" s="204" t="s">
        <v>13</v>
      </c>
      <c r="B26" s="205"/>
      <c r="C26" s="205"/>
      <c r="D26" s="205"/>
      <c r="E26" s="205"/>
      <c r="F26" s="206"/>
      <c r="G26" s="211" t="s">
        <v>314</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3" t="s">
        <v>298</v>
      </c>
      <c r="AU26" s="654"/>
      <c r="AV26" s="654"/>
      <c r="AW26" s="654"/>
      <c r="AX26" s="655"/>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350</v>
      </c>
      <c r="AX27" s="100"/>
    </row>
    <row r="28" spans="1:50" ht="22.5" customHeight="1" hidden="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2"/>
      <c r="B30" s="663"/>
      <c r="C30" s="663"/>
      <c r="D30" s="663"/>
      <c r="E30" s="663"/>
      <c r="F30" s="664"/>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4" t="s">
        <v>13</v>
      </c>
      <c r="B31" s="205"/>
      <c r="C31" s="205"/>
      <c r="D31" s="205"/>
      <c r="E31" s="205"/>
      <c r="F31" s="206"/>
      <c r="G31" s="211" t="s">
        <v>314</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298</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350</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2"/>
      <c r="B35" s="663"/>
      <c r="C35" s="663"/>
      <c r="D35" s="663"/>
      <c r="E35" s="663"/>
      <c r="F35" s="664"/>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314</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298</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350</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2"/>
      <c r="B40" s="663"/>
      <c r="C40" s="663"/>
      <c r="D40" s="663"/>
      <c r="E40" s="663"/>
      <c r="F40" s="664"/>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314</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298</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350</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84" t="s">
        <v>317</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customHeight="1">
      <c r="A47" s="225" t="s">
        <v>315</v>
      </c>
      <c r="B47" s="686" t="s">
        <v>312</v>
      </c>
      <c r="C47" s="227"/>
      <c r="D47" s="227"/>
      <c r="E47" s="227"/>
      <c r="F47" s="228"/>
      <c r="G47" s="614" t="s">
        <v>306</v>
      </c>
      <c r="H47" s="614"/>
      <c r="I47" s="614"/>
      <c r="J47" s="614"/>
      <c r="K47" s="614"/>
      <c r="L47" s="614"/>
      <c r="M47" s="614"/>
      <c r="N47" s="614"/>
      <c r="O47" s="614"/>
      <c r="P47" s="614"/>
      <c r="Q47" s="614"/>
      <c r="R47" s="614"/>
      <c r="S47" s="614"/>
      <c r="T47" s="614"/>
      <c r="U47" s="614"/>
      <c r="V47" s="614"/>
      <c r="W47" s="614"/>
      <c r="X47" s="614"/>
      <c r="Y47" s="614"/>
      <c r="Z47" s="614"/>
      <c r="AA47" s="691"/>
      <c r="AB47" s="613" t="s">
        <v>305</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c r="A48" s="225"/>
      <c r="B48" s="686"/>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5"/>
      <c r="B49" s="686"/>
      <c r="C49" s="227"/>
      <c r="D49" s="227"/>
      <c r="E49" s="227"/>
      <c r="F49" s="228"/>
      <c r="G49" s="327" t="s">
        <v>408</v>
      </c>
      <c r="H49" s="327"/>
      <c r="I49" s="327"/>
      <c r="J49" s="327"/>
      <c r="K49" s="327"/>
      <c r="L49" s="327"/>
      <c r="M49" s="327"/>
      <c r="N49" s="327"/>
      <c r="O49" s="327"/>
      <c r="P49" s="327"/>
      <c r="Q49" s="327"/>
      <c r="R49" s="327"/>
      <c r="S49" s="327"/>
      <c r="T49" s="327"/>
      <c r="U49" s="327"/>
      <c r="V49" s="327"/>
      <c r="W49" s="327"/>
      <c r="X49" s="327"/>
      <c r="Y49" s="327"/>
      <c r="Z49" s="327"/>
      <c r="AA49" s="328"/>
      <c r="AB49" s="607" t="s">
        <v>409</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8"/>
    </row>
    <row r="50" spans="1:50" ht="22.5" customHeight="1">
      <c r="A50" s="225"/>
      <c r="B50" s="686"/>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0"/>
    </row>
    <row r="51" spans="1:50" ht="22.5" customHeight="1">
      <c r="A51" s="225"/>
      <c r="B51" s="687"/>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2"/>
    </row>
    <row r="52" spans="1:50" ht="18.75" customHeight="1">
      <c r="A52" s="225"/>
      <c r="B52" s="227" t="s">
        <v>313</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298</v>
      </c>
      <c r="AU52" s="263"/>
      <c r="AV52" s="263"/>
      <c r="AW52" s="263"/>
      <c r="AX52" s="264"/>
    </row>
    <row r="53" spans="1:50" ht="18.75"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413</v>
      </c>
      <c r="AV53" s="101"/>
      <c r="AW53" s="99" t="s">
        <v>350</v>
      </c>
      <c r="AX53" s="100"/>
    </row>
    <row r="54" spans="1:50" ht="22.5" customHeight="1">
      <c r="A54" s="225"/>
      <c r="B54" s="227"/>
      <c r="C54" s="227"/>
      <c r="D54" s="227"/>
      <c r="E54" s="227"/>
      <c r="F54" s="228"/>
      <c r="G54" s="265" t="s">
        <v>410</v>
      </c>
      <c r="H54" s="186"/>
      <c r="I54" s="186"/>
      <c r="J54" s="186"/>
      <c r="K54" s="186"/>
      <c r="L54" s="186"/>
      <c r="M54" s="186"/>
      <c r="N54" s="186"/>
      <c r="O54" s="187"/>
      <c r="P54" s="245" t="s">
        <v>411</v>
      </c>
      <c r="Q54" s="246"/>
      <c r="R54" s="246"/>
      <c r="S54" s="246"/>
      <c r="T54" s="246"/>
      <c r="U54" s="246"/>
      <c r="V54" s="246"/>
      <c r="W54" s="246"/>
      <c r="X54" s="247"/>
      <c r="Y54" s="252" t="s">
        <v>86</v>
      </c>
      <c r="Z54" s="253"/>
      <c r="AA54" s="254"/>
      <c r="AB54" s="359" t="s">
        <v>407</v>
      </c>
      <c r="AC54" s="216"/>
      <c r="AD54" s="216"/>
      <c r="AE54" s="84" t="s">
        <v>407</v>
      </c>
      <c r="AF54" s="85"/>
      <c r="AG54" s="85"/>
      <c r="AH54" s="85"/>
      <c r="AI54" s="86"/>
      <c r="AJ54" s="84" t="s">
        <v>407</v>
      </c>
      <c r="AK54" s="85"/>
      <c r="AL54" s="85"/>
      <c r="AM54" s="85"/>
      <c r="AN54" s="86"/>
      <c r="AO54" s="84" t="s">
        <v>407</v>
      </c>
      <c r="AP54" s="85"/>
      <c r="AQ54" s="85"/>
      <c r="AR54" s="85"/>
      <c r="AS54" s="86"/>
      <c r="AT54" s="217"/>
      <c r="AU54" s="217"/>
      <c r="AV54" s="217"/>
      <c r="AW54" s="217"/>
      <c r="AX54" s="218"/>
    </row>
    <row r="55" spans="1:50" ht="22.5"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0" t="s">
        <v>407</v>
      </c>
      <c r="AC55" s="222"/>
      <c r="AD55" s="222"/>
      <c r="AE55" s="84" t="s">
        <v>407</v>
      </c>
      <c r="AF55" s="85"/>
      <c r="AG55" s="85"/>
      <c r="AH55" s="85"/>
      <c r="AI55" s="86"/>
      <c r="AJ55" s="84" t="s">
        <v>407</v>
      </c>
      <c r="AK55" s="85"/>
      <c r="AL55" s="85"/>
      <c r="AM55" s="85"/>
      <c r="AN55" s="86"/>
      <c r="AO55" s="84" t="s">
        <v>407</v>
      </c>
      <c r="AP55" s="85"/>
      <c r="AQ55" s="85"/>
      <c r="AR55" s="85"/>
      <c r="AS55" s="86"/>
      <c r="AT55" s="84">
        <v>60</v>
      </c>
      <c r="AU55" s="85"/>
      <c r="AV55" s="85"/>
      <c r="AW55" s="85"/>
      <c r="AX55" s="87"/>
    </row>
    <row r="56" spans="1:50" ht="30"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407</v>
      </c>
      <c r="AF56" s="85"/>
      <c r="AG56" s="85"/>
      <c r="AH56" s="85"/>
      <c r="AI56" s="86"/>
      <c r="AJ56" s="84" t="s">
        <v>407</v>
      </c>
      <c r="AK56" s="85"/>
      <c r="AL56" s="85"/>
      <c r="AM56" s="85"/>
      <c r="AN56" s="86"/>
      <c r="AO56" s="84" t="s">
        <v>407</v>
      </c>
      <c r="AP56" s="85"/>
      <c r="AQ56" s="85"/>
      <c r="AR56" s="85"/>
      <c r="AS56" s="86"/>
      <c r="AT56" s="259"/>
      <c r="AU56" s="260"/>
      <c r="AV56" s="260"/>
      <c r="AW56" s="260"/>
      <c r="AX56" s="261"/>
    </row>
    <row r="57" spans="1:50" ht="18.75" customHeight="1" hidden="1">
      <c r="A57" s="225"/>
      <c r="B57" s="227" t="s">
        <v>313</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298</v>
      </c>
      <c r="AU57" s="263"/>
      <c r="AV57" s="263"/>
      <c r="AW57" s="263"/>
      <c r="AX57" s="264"/>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350</v>
      </c>
      <c r="AX58" s="100"/>
    </row>
    <row r="59" spans="1:50" ht="22.5" customHeight="1"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5"/>
      <c r="B62" s="227" t="s">
        <v>313</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298</v>
      </c>
      <c r="AU62" s="263"/>
      <c r="AV62" s="263"/>
      <c r="AW62" s="263"/>
      <c r="AX62" s="264"/>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350</v>
      </c>
      <c r="AX63" s="100"/>
    </row>
    <row r="64" spans="1:50" ht="22.5" customHeight="1"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55" ht="22.5" customHeight="1">
      <c r="A68" s="176"/>
      <c r="B68" s="177"/>
      <c r="C68" s="177"/>
      <c r="D68" s="177"/>
      <c r="E68" s="177"/>
      <c r="F68" s="178"/>
      <c r="G68" s="245" t="s">
        <v>384</v>
      </c>
      <c r="H68" s="186"/>
      <c r="I68" s="186"/>
      <c r="J68" s="186"/>
      <c r="K68" s="186"/>
      <c r="L68" s="186"/>
      <c r="M68" s="186"/>
      <c r="N68" s="186"/>
      <c r="O68" s="186"/>
      <c r="P68" s="186"/>
      <c r="Q68" s="186"/>
      <c r="R68" s="186"/>
      <c r="S68" s="186"/>
      <c r="T68" s="186"/>
      <c r="U68" s="186"/>
      <c r="V68" s="186"/>
      <c r="W68" s="186"/>
      <c r="X68" s="187"/>
      <c r="Y68" s="323" t="s">
        <v>66</v>
      </c>
      <c r="Z68" s="324"/>
      <c r="AA68" s="325"/>
      <c r="AB68" s="193" t="s">
        <v>389</v>
      </c>
      <c r="AC68" s="194"/>
      <c r="AD68" s="195"/>
      <c r="AE68" s="84" t="s">
        <v>389</v>
      </c>
      <c r="AF68" s="85"/>
      <c r="AG68" s="85"/>
      <c r="AH68" s="85"/>
      <c r="AI68" s="86"/>
      <c r="AJ68" s="84" t="s">
        <v>389</v>
      </c>
      <c r="AK68" s="85"/>
      <c r="AL68" s="85"/>
      <c r="AM68" s="85"/>
      <c r="AN68" s="86"/>
      <c r="AO68" s="84" t="s">
        <v>389</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389</v>
      </c>
      <c r="AC69" s="202"/>
      <c r="AD69" s="203"/>
      <c r="AE69" s="84" t="s">
        <v>389</v>
      </c>
      <c r="AF69" s="85"/>
      <c r="AG69" s="85"/>
      <c r="AH69" s="85"/>
      <c r="AI69" s="86"/>
      <c r="AJ69" s="84" t="s">
        <v>389</v>
      </c>
      <c r="AK69" s="85"/>
      <c r="AL69" s="85"/>
      <c r="AM69" s="85"/>
      <c r="AN69" s="86"/>
      <c r="AO69" s="84" t="s">
        <v>389</v>
      </c>
      <c r="AP69" s="85"/>
      <c r="AQ69" s="85"/>
      <c r="AR69" s="85"/>
      <c r="AS69" s="86"/>
      <c r="AT69" s="84"/>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304</v>
      </c>
      <c r="H83" s="135"/>
      <c r="I83" s="135"/>
      <c r="J83" s="135"/>
      <c r="K83" s="135"/>
      <c r="L83" s="135"/>
      <c r="M83" s="135"/>
      <c r="N83" s="135"/>
      <c r="O83" s="135"/>
      <c r="P83" s="135"/>
      <c r="Q83" s="135"/>
      <c r="R83" s="135"/>
      <c r="S83" s="135"/>
      <c r="T83" s="135"/>
      <c r="U83" s="135"/>
      <c r="V83" s="135"/>
      <c r="W83" s="135"/>
      <c r="X83" s="135"/>
      <c r="Y83" s="137" t="s">
        <v>17</v>
      </c>
      <c r="Z83" s="138"/>
      <c r="AA83" s="139"/>
      <c r="AB83" s="172" t="s">
        <v>389</v>
      </c>
      <c r="AC83" s="141"/>
      <c r="AD83" s="142"/>
      <c r="AE83" s="143" t="s">
        <v>389</v>
      </c>
      <c r="AF83" s="144"/>
      <c r="AG83" s="144"/>
      <c r="AH83" s="144"/>
      <c r="AI83" s="144"/>
      <c r="AJ83" s="143" t="s">
        <v>389</v>
      </c>
      <c r="AK83" s="144"/>
      <c r="AL83" s="144"/>
      <c r="AM83" s="144"/>
      <c r="AN83" s="144"/>
      <c r="AO83" s="143" t="s">
        <v>389</v>
      </c>
      <c r="AP83" s="144"/>
      <c r="AQ83" s="144"/>
      <c r="AR83" s="144"/>
      <c r="AS83" s="144"/>
      <c r="AT83" s="84" t="s">
        <v>389</v>
      </c>
      <c r="AU83" s="85"/>
      <c r="AV83" s="85"/>
      <c r="AW83" s="85"/>
      <c r="AX83" s="87"/>
    </row>
    <row r="84" spans="1:50" ht="28.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374</v>
      </c>
      <c r="AC84" s="149"/>
      <c r="AD84" s="150"/>
      <c r="AE84" s="148" t="s">
        <v>389</v>
      </c>
      <c r="AF84" s="149"/>
      <c r="AG84" s="149"/>
      <c r="AH84" s="149"/>
      <c r="AI84" s="150"/>
      <c r="AJ84" s="148" t="s">
        <v>389</v>
      </c>
      <c r="AK84" s="149"/>
      <c r="AL84" s="149"/>
      <c r="AM84" s="149"/>
      <c r="AN84" s="150"/>
      <c r="AO84" s="148" t="s">
        <v>389</v>
      </c>
      <c r="AP84" s="149"/>
      <c r="AQ84" s="149"/>
      <c r="AR84" s="149"/>
      <c r="AS84" s="150"/>
      <c r="AT84" s="148" t="s">
        <v>389</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353</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304</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304</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304</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3" t="s">
        <v>77</v>
      </c>
      <c r="B97" s="364"/>
      <c r="C97" s="339" t="s">
        <v>19</v>
      </c>
      <c r="D97" s="340"/>
      <c r="E97" s="340"/>
      <c r="F97" s="340"/>
      <c r="G97" s="340"/>
      <c r="H97" s="340"/>
      <c r="I97" s="340"/>
      <c r="J97" s="340"/>
      <c r="K97" s="341"/>
      <c r="L97" s="395" t="s">
        <v>76</v>
      </c>
      <c r="M97" s="395"/>
      <c r="N97" s="395"/>
      <c r="O97" s="395"/>
      <c r="P97" s="395"/>
      <c r="Q97" s="395"/>
      <c r="R97" s="396" t="s">
        <v>73</v>
      </c>
      <c r="S97" s="397"/>
      <c r="T97" s="397"/>
      <c r="U97" s="397"/>
      <c r="V97" s="397"/>
      <c r="W97" s="397"/>
      <c r="X97" s="398"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399"/>
    </row>
    <row r="98" spans="1:50" ht="22.5" customHeight="1">
      <c r="A98" s="365"/>
      <c r="B98" s="366"/>
      <c r="C98" s="400" t="s">
        <v>379</v>
      </c>
      <c r="D98" s="401"/>
      <c r="E98" s="401"/>
      <c r="F98" s="401"/>
      <c r="G98" s="401"/>
      <c r="H98" s="401"/>
      <c r="I98" s="401"/>
      <c r="J98" s="401"/>
      <c r="K98" s="402"/>
      <c r="L98" s="62">
        <v>0</v>
      </c>
      <c r="M98" s="63"/>
      <c r="N98" s="63"/>
      <c r="O98" s="63"/>
      <c r="P98" s="63"/>
      <c r="Q98" s="64"/>
      <c r="R98" s="62">
        <v>37.8</v>
      </c>
      <c r="S98" s="63"/>
      <c r="T98" s="63"/>
      <c r="U98" s="63"/>
      <c r="V98" s="63"/>
      <c r="W98" s="64"/>
      <c r="X98" s="665" t="s">
        <v>398</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2.5" customHeight="1">
      <c r="A99" s="365"/>
      <c r="B99" s="366"/>
      <c r="C99" s="152" t="s">
        <v>380</v>
      </c>
      <c r="D99" s="153"/>
      <c r="E99" s="153"/>
      <c r="F99" s="153"/>
      <c r="G99" s="153"/>
      <c r="H99" s="153"/>
      <c r="I99" s="153"/>
      <c r="J99" s="153"/>
      <c r="K99" s="154"/>
      <c r="L99" s="62">
        <v>0</v>
      </c>
      <c r="M99" s="63"/>
      <c r="N99" s="63"/>
      <c r="O99" s="63"/>
      <c r="P99" s="63"/>
      <c r="Q99" s="64"/>
      <c r="R99" s="62">
        <v>37.4</v>
      </c>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2.5" customHeight="1">
      <c r="A100" s="365"/>
      <c r="B100" s="366"/>
      <c r="C100" s="152" t="s">
        <v>382</v>
      </c>
      <c r="D100" s="153"/>
      <c r="E100" s="153"/>
      <c r="F100" s="153"/>
      <c r="G100" s="153"/>
      <c r="H100" s="153"/>
      <c r="I100" s="153"/>
      <c r="J100" s="153"/>
      <c r="K100" s="154"/>
      <c r="L100" s="62">
        <v>0</v>
      </c>
      <c r="M100" s="63"/>
      <c r="N100" s="63"/>
      <c r="O100" s="63"/>
      <c r="P100" s="63"/>
      <c r="Q100" s="64"/>
      <c r="R100" s="62">
        <v>6.1</v>
      </c>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2.5" customHeight="1">
      <c r="A101" s="365"/>
      <c r="B101" s="366"/>
      <c r="C101" s="152" t="s">
        <v>383</v>
      </c>
      <c r="D101" s="153"/>
      <c r="E101" s="153"/>
      <c r="F101" s="153"/>
      <c r="G101" s="153"/>
      <c r="H101" s="153"/>
      <c r="I101" s="153"/>
      <c r="J101" s="153"/>
      <c r="K101" s="154"/>
      <c r="L101" s="62">
        <v>0</v>
      </c>
      <c r="M101" s="63"/>
      <c r="N101" s="63"/>
      <c r="O101" s="63"/>
      <c r="P101" s="63"/>
      <c r="Q101" s="64"/>
      <c r="R101" s="62">
        <v>64</v>
      </c>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2.5" customHeight="1">
      <c r="A102" s="365"/>
      <c r="B102" s="366"/>
      <c r="C102" s="152" t="s">
        <v>381</v>
      </c>
      <c r="D102" s="153"/>
      <c r="E102" s="153"/>
      <c r="F102" s="153"/>
      <c r="G102" s="153"/>
      <c r="H102" s="153"/>
      <c r="I102" s="153"/>
      <c r="J102" s="153"/>
      <c r="K102" s="154"/>
      <c r="L102" s="62">
        <v>0</v>
      </c>
      <c r="M102" s="63"/>
      <c r="N102" s="63"/>
      <c r="O102" s="63"/>
      <c r="P102" s="63"/>
      <c r="Q102" s="64"/>
      <c r="R102" s="62">
        <v>18.6</v>
      </c>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15.75" customHeight="1">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0.25" customHeight="1" thickBot="1">
      <c r="A104" s="367"/>
      <c r="B104" s="368"/>
      <c r="C104" s="360" t="s">
        <v>22</v>
      </c>
      <c r="D104" s="361"/>
      <c r="E104" s="361"/>
      <c r="F104" s="361"/>
      <c r="G104" s="361"/>
      <c r="H104" s="361"/>
      <c r="I104" s="361"/>
      <c r="J104" s="361"/>
      <c r="K104" s="362"/>
      <c r="L104" s="692">
        <f>SUM(L98:Q103)</f>
        <v>0</v>
      </c>
      <c r="M104" s="693"/>
      <c r="N104" s="693"/>
      <c r="O104" s="693"/>
      <c r="P104" s="693"/>
      <c r="Q104" s="694"/>
      <c r="R104" s="692">
        <f>SUM(R98:W103)</f>
        <v>163.89999999999998</v>
      </c>
      <c r="S104" s="693"/>
      <c r="T104" s="693"/>
      <c r="U104" s="693"/>
      <c r="V104" s="693"/>
      <c r="W104" s="694"/>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45.75" customHeight="1"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2" t="s">
        <v>38</v>
      </c>
      <c r="AH107" s="590"/>
      <c r="AI107" s="590"/>
      <c r="AJ107" s="590"/>
      <c r="AK107" s="590"/>
      <c r="AL107" s="590"/>
      <c r="AM107" s="590"/>
      <c r="AN107" s="590"/>
      <c r="AO107" s="590"/>
      <c r="AP107" s="590"/>
      <c r="AQ107" s="590"/>
      <c r="AR107" s="590"/>
      <c r="AS107" s="590"/>
      <c r="AT107" s="590"/>
      <c r="AU107" s="590"/>
      <c r="AV107" s="590"/>
      <c r="AW107" s="590"/>
      <c r="AX107" s="623"/>
    </row>
    <row r="108" spans="1:50" ht="49.5" customHeight="1">
      <c r="A108" s="297" t="s">
        <v>307</v>
      </c>
      <c r="B108" s="298"/>
      <c r="C108" s="519" t="s">
        <v>308</v>
      </c>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1"/>
      <c r="AD108" s="597" t="s">
        <v>377</v>
      </c>
      <c r="AE108" s="598"/>
      <c r="AF108" s="598"/>
      <c r="AG108" s="593" t="s">
        <v>387</v>
      </c>
      <c r="AH108" s="594"/>
      <c r="AI108" s="594"/>
      <c r="AJ108" s="594"/>
      <c r="AK108" s="594"/>
      <c r="AL108" s="594"/>
      <c r="AM108" s="594"/>
      <c r="AN108" s="594"/>
      <c r="AO108" s="594"/>
      <c r="AP108" s="594"/>
      <c r="AQ108" s="594"/>
      <c r="AR108" s="594"/>
      <c r="AS108" s="594"/>
      <c r="AT108" s="594"/>
      <c r="AU108" s="594"/>
      <c r="AV108" s="594"/>
      <c r="AW108" s="594"/>
      <c r="AX108" s="595"/>
    </row>
    <row r="109" spans="1:50" ht="26.25" customHeight="1">
      <c r="A109" s="299"/>
      <c r="B109" s="300"/>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8" t="s">
        <v>377</v>
      </c>
      <c r="AE109" s="429"/>
      <c r="AF109" s="429"/>
      <c r="AG109" s="596" t="s">
        <v>388</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13" t="s">
        <v>309</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9" t="s">
        <v>377</v>
      </c>
      <c r="AE110" s="580"/>
      <c r="AF110" s="580"/>
      <c r="AG110" s="517" t="s">
        <v>388</v>
      </c>
      <c r="AH110" s="422"/>
      <c r="AI110" s="422"/>
      <c r="AJ110" s="422"/>
      <c r="AK110" s="422"/>
      <c r="AL110" s="422"/>
      <c r="AM110" s="422"/>
      <c r="AN110" s="422"/>
      <c r="AO110" s="422"/>
      <c r="AP110" s="422"/>
      <c r="AQ110" s="422"/>
      <c r="AR110" s="422"/>
      <c r="AS110" s="422"/>
      <c r="AT110" s="422"/>
      <c r="AU110" s="422"/>
      <c r="AV110" s="422"/>
      <c r="AW110" s="422"/>
      <c r="AX110" s="518"/>
    </row>
    <row r="111" spans="1:50" ht="18.75" customHeight="1">
      <c r="A111" s="536" t="s">
        <v>46</v>
      </c>
      <c r="B111" s="581"/>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4" t="s">
        <v>394</v>
      </c>
      <c r="AE111" s="425"/>
      <c r="AF111" s="425"/>
      <c r="AG111" s="291"/>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82"/>
      <c r="B112" s="583"/>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8" t="s">
        <v>394</v>
      </c>
      <c r="AE112" s="429"/>
      <c r="AF112" s="429"/>
      <c r="AG112" s="294"/>
      <c r="AH112" s="295"/>
      <c r="AI112" s="295"/>
      <c r="AJ112" s="295"/>
      <c r="AK112" s="295"/>
      <c r="AL112" s="295"/>
      <c r="AM112" s="295"/>
      <c r="AN112" s="295"/>
      <c r="AO112" s="295"/>
      <c r="AP112" s="295"/>
      <c r="AQ112" s="295"/>
      <c r="AR112" s="295"/>
      <c r="AS112" s="295"/>
      <c r="AT112" s="295"/>
      <c r="AU112" s="295"/>
      <c r="AV112" s="295"/>
      <c r="AW112" s="295"/>
      <c r="AX112" s="296"/>
    </row>
    <row r="113" spans="1:50" ht="18.75" customHeight="1">
      <c r="A113" s="582"/>
      <c r="B113" s="583"/>
      <c r="C113" s="492" t="s">
        <v>310</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8" t="s">
        <v>394</v>
      </c>
      <c r="AE113" s="429"/>
      <c r="AF113" s="429"/>
      <c r="AG113" s="294"/>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82"/>
      <c r="B114" s="583"/>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8" t="s">
        <v>394</v>
      </c>
      <c r="AE114" s="429"/>
      <c r="AF114" s="429"/>
      <c r="AG114" s="294"/>
      <c r="AH114" s="295"/>
      <c r="AI114" s="295"/>
      <c r="AJ114" s="295"/>
      <c r="AK114" s="295"/>
      <c r="AL114" s="295"/>
      <c r="AM114" s="295"/>
      <c r="AN114" s="295"/>
      <c r="AO114" s="295"/>
      <c r="AP114" s="295"/>
      <c r="AQ114" s="295"/>
      <c r="AR114" s="295"/>
      <c r="AS114" s="295"/>
      <c r="AT114" s="295"/>
      <c r="AU114" s="295"/>
      <c r="AV114" s="295"/>
      <c r="AW114" s="295"/>
      <c r="AX114" s="296"/>
    </row>
    <row r="115" spans="1:50" ht="18.75" customHeight="1">
      <c r="A115" s="582"/>
      <c r="B115" s="583"/>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8"/>
      <c r="AD115" s="428" t="s">
        <v>394</v>
      </c>
      <c r="AE115" s="429"/>
      <c r="AF115" s="429"/>
      <c r="AG115" s="294"/>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82"/>
      <c r="B116" s="583"/>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8"/>
      <c r="AD116" s="626" t="s">
        <v>394</v>
      </c>
      <c r="AE116" s="627"/>
      <c r="AF116" s="627"/>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2" ht="40.5" customHeight="1">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394</v>
      </c>
      <c r="AE117" s="580"/>
      <c r="AF117" s="589"/>
      <c r="AG117" s="517"/>
      <c r="AH117" s="422"/>
      <c r="AI117" s="422"/>
      <c r="AJ117" s="422"/>
      <c r="AK117" s="422"/>
      <c r="AL117" s="422"/>
      <c r="AM117" s="422"/>
      <c r="AN117" s="422"/>
      <c r="AO117" s="422"/>
      <c r="AP117" s="422"/>
      <c r="AQ117" s="422"/>
      <c r="AR117" s="422"/>
      <c r="AS117" s="422"/>
      <c r="AT117" s="422"/>
      <c r="AU117" s="422"/>
      <c r="AV117" s="422"/>
      <c r="AW117" s="422"/>
      <c r="AX117" s="518"/>
      <c r="BG117" s="10"/>
      <c r="BH117" s="10"/>
      <c r="BI117" s="10"/>
      <c r="BJ117" s="10"/>
    </row>
    <row r="118" spans="1:50" ht="58.5" customHeight="1">
      <c r="A118" s="536" t="s">
        <v>47</v>
      </c>
      <c r="B118" s="581"/>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24" t="s">
        <v>394</v>
      </c>
      <c r="AE118" s="425"/>
      <c r="AF118" s="631"/>
      <c r="AG118" s="291"/>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599" t="s">
        <v>394</v>
      </c>
      <c r="AE119" s="600"/>
      <c r="AF119" s="600"/>
      <c r="AG119" s="294"/>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82"/>
      <c r="B120" s="583"/>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8" t="s">
        <v>394</v>
      </c>
      <c r="AE120" s="429"/>
      <c r="AF120" s="429"/>
      <c r="AG120" s="294"/>
      <c r="AH120" s="295"/>
      <c r="AI120" s="295"/>
      <c r="AJ120" s="295"/>
      <c r="AK120" s="295"/>
      <c r="AL120" s="295"/>
      <c r="AM120" s="295"/>
      <c r="AN120" s="295"/>
      <c r="AO120" s="295"/>
      <c r="AP120" s="295"/>
      <c r="AQ120" s="295"/>
      <c r="AR120" s="295"/>
      <c r="AS120" s="295"/>
      <c r="AT120" s="295"/>
      <c r="AU120" s="295"/>
      <c r="AV120" s="295"/>
      <c r="AW120" s="295"/>
      <c r="AX120" s="296"/>
    </row>
    <row r="121" spans="1:50" ht="18" customHeight="1">
      <c r="A121" s="584"/>
      <c r="B121" s="585"/>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8" t="s">
        <v>394</v>
      </c>
      <c r="AE121" s="429"/>
      <c r="AF121" s="429"/>
      <c r="AG121" s="574"/>
      <c r="AH121" s="188"/>
      <c r="AI121" s="188"/>
      <c r="AJ121" s="188"/>
      <c r="AK121" s="188"/>
      <c r="AL121" s="188"/>
      <c r="AM121" s="188"/>
      <c r="AN121" s="188"/>
      <c r="AO121" s="188"/>
      <c r="AP121" s="188"/>
      <c r="AQ121" s="188"/>
      <c r="AR121" s="188"/>
      <c r="AS121" s="188"/>
      <c r="AT121" s="188"/>
      <c r="AU121" s="188"/>
      <c r="AV121" s="188"/>
      <c r="AW121" s="188"/>
      <c r="AX121" s="575"/>
    </row>
    <row r="122" spans="1:50" ht="33" customHeight="1">
      <c r="A122" s="616" t="s">
        <v>80</v>
      </c>
      <c r="B122" s="617"/>
      <c r="C122" s="426" t="s">
        <v>311</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17"/>
      <c r="AD122" s="424"/>
      <c r="AE122" s="425"/>
      <c r="AF122" s="425"/>
      <c r="AG122" s="570"/>
      <c r="AH122" s="186"/>
      <c r="AI122" s="186"/>
      <c r="AJ122" s="186"/>
      <c r="AK122" s="186"/>
      <c r="AL122" s="186"/>
      <c r="AM122" s="186"/>
      <c r="AN122" s="186"/>
      <c r="AO122" s="186"/>
      <c r="AP122" s="186"/>
      <c r="AQ122" s="186"/>
      <c r="AR122" s="186"/>
      <c r="AS122" s="186"/>
      <c r="AT122" s="186"/>
      <c r="AU122" s="186"/>
      <c r="AV122" s="186"/>
      <c r="AW122" s="186"/>
      <c r="AX122" s="571"/>
    </row>
    <row r="123" spans="1:50"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67"/>
      <c r="AI123" s="267"/>
      <c r="AJ123" s="267"/>
      <c r="AK123" s="267"/>
      <c r="AL123" s="267"/>
      <c r="AM123" s="267"/>
      <c r="AN123" s="267"/>
      <c r="AO123" s="267"/>
      <c r="AP123" s="267"/>
      <c r="AQ123" s="267"/>
      <c r="AR123" s="267"/>
      <c r="AS123" s="267"/>
      <c r="AT123" s="267"/>
      <c r="AU123" s="267"/>
      <c r="AV123" s="267"/>
      <c r="AW123" s="267"/>
      <c r="AX123" s="573"/>
    </row>
    <row r="124" spans="1:50" ht="26.25" customHeight="1">
      <c r="A124" s="618"/>
      <c r="B124" s="619"/>
      <c r="C124" s="632"/>
      <c r="D124" s="633"/>
      <c r="E124" s="633"/>
      <c r="F124" s="633"/>
      <c r="G124" s="633"/>
      <c r="H124" s="633"/>
      <c r="I124" s="633"/>
      <c r="J124" s="633"/>
      <c r="K124" s="633"/>
      <c r="L124" s="633"/>
      <c r="M124" s="633"/>
      <c r="N124" s="633"/>
      <c r="O124" s="634"/>
      <c r="P124" s="641"/>
      <c r="Q124" s="641"/>
      <c r="R124" s="641"/>
      <c r="S124" s="642"/>
      <c r="T124" s="624"/>
      <c r="U124" s="295"/>
      <c r="V124" s="295"/>
      <c r="W124" s="295"/>
      <c r="X124" s="295"/>
      <c r="Y124" s="295"/>
      <c r="Z124" s="295"/>
      <c r="AA124" s="295"/>
      <c r="AB124" s="295"/>
      <c r="AC124" s="295"/>
      <c r="AD124" s="295"/>
      <c r="AE124" s="295"/>
      <c r="AF124" s="625"/>
      <c r="AG124" s="572"/>
      <c r="AH124" s="267"/>
      <c r="AI124" s="267"/>
      <c r="AJ124" s="267"/>
      <c r="AK124" s="267"/>
      <c r="AL124" s="267"/>
      <c r="AM124" s="267"/>
      <c r="AN124" s="267"/>
      <c r="AO124" s="267"/>
      <c r="AP124" s="267"/>
      <c r="AQ124" s="267"/>
      <c r="AR124" s="267"/>
      <c r="AS124" s="267"/>
      <c r="AT124" s="267"/>
      <c r="AU124" s="267"/>
      <c r="AV124" s="267"/>
      <c r="AW124" s="267"/>
      <c r="AX124" s="573"/>
    </row>
    <row r="125" spans="1:50" ht="26.25" customHeight="1">
      <c r="A125" s="620"/>
      <c r="B125" s="621"/>
      <c r="C125" s="635"/>
      <c r="D125" s="636"/>
      <c r="E125" s="636"/>
      <c r="F125" s="636"/>
      <c r="G125" s="636"/>
      <c r="H125" s="636"/>
      <c r="I125" s="636"/>
      <c r="J125" s="636"/>
      <c r="K125" s="636"/>
      <c r="L125" s="636"/>
      <c r="M125" s="636"/>
      <c r="N125" s="636"/>
      <c r="O125" s="637"/>
      <c r="P125" s="643"/>
      <c r="Q125" s="643"/>
      <c r="R125" s="643"/>
      <c r="S125" s="644"/>
      <c r="T125" s="421"/>
      <c r="U125" s="422"/>
      <c r="V125" s="422"/>
      <c r="W125" s="422"/>
      <c r="X125" s="422"/>
      <c r="Y125" s="422"/>
      <c r="Z125" s="422"/>
      <c r="AA125" s="422"/>
      <c r="AB125" s="422"/>
      <c r="AC125" s="422"/>
      <c r="AD125" s="422"/>
      <c r="AE125" s="422"/>
      <c r="AF125" s="423"/>
      <c r="AG125" s="574"/>
      <c r="AH125" s="188"/>
      <c r="AI125" s="188"/>
      <c r="AJ125" s="188"/>
      <c r="AK125" s="188"/>
      <c r="AL125" s="188"/>
      <c r="AM125" s="188"/>
      <c r="AN125" s="188"/>
      <c r="AO125" s="188"/>
      <c r="AP125" s="188"/>
      <c r="AQ125" s="188"/>
      <c r="AR125" s="188"/>
      <c r="AS125" s="188"/>
      <c r="AT125" s="188"/>
      <c r="AU125" s="188"/>
      <c r="AV125" s="188"/>
      <c r="AW125" s="188"/>
      <c r="AX125" s="575"/>
    </row>
    <row r="126" spans="1:50" ht="51" customHeight="1">
      <c r="A126" s="536" t="s">
        <v>58</v>
      </c>
      <c r="B126" s="537"/>
      <c r="C126" s="379" t="s">
        <v>64</v>
      </c>
      <c r="D126" s="559"/>
      <c r="E126" s="559"/>
      <c r="F126" s="560"/>
      <c r="G126" s="530"/>
      <c r="H126" s="531"/>
      <c r="I126" s="531"/>
      <c r="J126" s="531"/>
      <c r="K126" s="531"/>
      <c r="L126" s="531"/>
      <c r="M126" s="531"/>
      <c r="N126" s="531"/>
      <c r="O126" s="531"/>
      <c r="P126" s="531"/>
      <c r="Q126" s="531"/>
      <c r="R126" s="531"/>
      <c r="S126" s="531"/>
      <c r="T126" s="531"/>
      <c r="U126" s="531"/>
      <c r="V126" s="531"/>
      <c r="W126" s="531"/>
      <c r="X126" s="531"/>
      <c r="Y126" s="531"/>
      <c r="Z126" s="531"/>
      <c r="AA126" s="531"/>
      <c r="AB126" s="531"/>
      <c r="AC126" s="531"/>
      <c r="AD126" s="531"/>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50" ht="44.25" customHeight="1" thickBot="1">
      <c r="A127" s="538"/>
      <c r="B127" s="539"/>
      <c r="C127" s="351" t="s">
        <v>68</v>
      </c>
      <c r="D127" s="352"/>
      <c r="E127" s="352"/>
      <c r="F127" s="353"/>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50"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c r="A129" s="558"/>
      <c r="B129" s="553"/>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21" customHeight="1">
      <c r="A130" s="549" t="s">
        <v>41</v>
      </c>
      <c r="B130" s="550"/>
      <c r="C130" s="550"/>
      <c r="D130" s="550"/>
      <c r="E130" s="550"/>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0"/>
      <c r="AJ130" s="550"/>
      <c r="AK130" s="550"/>
      <c r="AL130" s="550"/>
      <c r="AM130" s="550"/>
      <c r="AN130" s="550"/>
      <c r="AO130" s="550"/>
      <c r="AP130" s="550"/>
      <c r="AQ130" s="550"/>
      <c r="AR130" s="550"/>
      <c r="AS130" s="550"/>
      <c r="AT130" s="550"/>
      <c r="AU130" s="550"/>
      <c r="AV130" s="550"/>
      <c r="AW130" s="550"/>
      <c r="AX130" s="551"/>
    </row>
    <row r="131" spans="1:50" ht="120" customHeight="1" thickBot="1">
      <c r="A131" s="533"/>
      <c r="B131" s="534"/>
      <c r="C131" s="534"/>
      <c r="D131" s="534"/>
      <c r="E131" s="535"/>
      <c r="F131" s="552"/>
      <c r="G131" s="553"/>
      <c r="H131" s="553"/>
      <c r="I131" s="553"/>
      <c r="J131" s="553"/>
      <c r="K131" s="553"/>
      <c r="L131" s="553"/>
      <c r="M131" s="553"/>
      <c r="N131" s="553"/>
      <c r="O131" s="553"/>
      <c r="P131" s="553"/>
      <c r="Q131" s="553"/>
      <c r="R131" s="553"/>
      <c r="S131" s="553"/>
      <c r="T131" s="553"/>
      <c r="U131" s="553"/>
      <c r="V131" s="553"/>
      <c r="W131" s="553"/>
      <c r="X131" s="553"/>
      <c r="Y131" s="553"/>
      <c r="Z131" s="553"/>
      <c r="AA131" s="553"/>
      <c r="AB131" s="553"/>
      <c r="AC131" s="553"/>
      <c r="AD131" s="553"/>
      <c r="AE131" s="553"/>
      <c r="AF131" s="553"/>
      <c r="AG131" s="553"/>
      <c r="AH131" s="553"/>
      <c r="AI131" s="553"/>
      <c r="AJ131" s="553"/>
      <c r="AK131" s="553"/>
      <c r="AL131" s="553"/>
      <c r="AM131" s="553"/>
      <c r="AN131" s="553"/>
      <c r="AO131" s="553"/>
      <c r="AP131" s="553"/>
      <c r="AQ131" s="553"/>
      <c r="AR131" s="553"/>
      <c r="AS131" s="553"/>
      <c r="AT131" s="553"/>
      <c r="AU131" s="553"/>
      <c r="AV131" s="553"/>
      <c r="AW131" s="553"/>
      <c r="AX131" s="554"/>
    </row>
    <row r="132" spans="1:50" ht="21" customHeight="1">
      <c r="A132" s="549" t="s">
        <v>54</v>
      </c>
      <c r="B132" s="550"/>
      <c r="C132" s="550"/>
      <c r="D132" s="550"/>
      <c r="E132" s="550"/>
      <c r="F132" s="550"/>
      <c r="G132" s="550"/>
      <c r="H132" s="550"/>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c r="AF132" s="550"/>
      <c r="AG132" s="550"/>
      <c r="AH132" s="550"/>
      <c r="AI132" s="550"/>
      <c r="AJ132" s="550"/>
      <c r="AK132" s="550"/>
      <c r="AL132" s="550"/>
      <c r="AM132" s="550"/>
      <c r="AN132" s="550"/>
      <c r="AO132" s="550"/>
      <c r="AP132" s="550"/>
      <c r="AQ132" s="550"/>
      <c r="AR132" s="550"/>
      <c r="AS132" s="550"/>
      <c r="AT132" s="550"/>
      <c r="AU132" s="550"/>
      <c r="AV132" s="550"/>
      <c r="AW132" s="550"/>
      <c r="AX132" s="551"/>
    </row>
    <row r="133" spans="1:50" ht="99.75" customHeight="1" thickBot="1">
      <c r="A133" s="418"/>
      <c r="B133" s="419"/>
      <c r="C133" s="419"/>
      <c r="D133" s="419"/>
      <c r="E133" s="420"/>
      <c r="F133" s="555"/>
      <c r="G133" s="556"/>
      <c r="H133" s="556"/>
      <c r="I133" s="556"/>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7"/>
    </row>
    <row r="134" spans="1:50" ht="21" customHeight="1">
      <c r="A134" s="540" t="s">
        <v>42</v>
      </c>
      <c r="B134" s="541"/>
      <c r="C134" s="541"/>
      <c r="D134" s="541"/>
      <c r="E134" s="541"/>
      <c r="F134" s="541"/>
      <c r="G134" s="541"/>
      <c r="H134" s="541"/>
      <c r="I134" s="541"/>
      <c r="J134" s="541"/>
      <c r="K134" s="541"/>
      <c r="L134" s="541"/>
      <c r="M134" s="541"/>
      <c r="N134" s="541"/>
      <c r="O134" s="541"/>
      <c r="P134" s="541"/>
      <c r="Q134" s="541"/>
      <c r="R134" s="541"/>
      <c r="S134" s="541"/>
      <c r="T134" s="541"/>
      <c r="U134" s="541"/>
      <c r="V134" s="541"/>
      <c r="W134" s="541"/>
      <c r="X134" s="541"/>
      <c r="Y134" s="541"/>
      <c r="Z134" s="541"/>
      <c r="AA134" s="541"/>
      <c r="AB134" s="541"/>
      <c r="AC134" s="541"/>
      <c r="AD134" s="541"/>
      <c r="AE134" s="541"/>
      <c r="AF134" s="541"/>
      <c r="AG134" s="541"/>
      <c r="AH134" s="541"/>
      <c r="AI134" s="541"/>
      <c r="AJ134" s="541"/>
      <c r="AK134" s="541"/>
      <c r="AL134" s="541"/>
      <c r="AM134" s="541"/>
      <c r="AN134" s="541"/>
      <c r="AO134" s="541"/>
      <c r="AP134" s="541"/>
      <c r="AQ134" s="541"/>
      <c r="AR134" s="541"/>
      <c r="AS134" s="541"/>
      <c r="AT134" s="541"/>
      <c r="AU134" s="541"/>
      <c r="AV134" s="541"/>
      <c r="AW134" s="541"/>
      <c r="AX134" s="542"/>
    </row>
    <row r="135" spans="1:50" ht="99.75" customHeight="1" thickBot="1">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5" customHeight="1">
      <c r="A136" s="527" t="s">
        <v>37</v>
      </c>
      <c r="B136" s="528"/>
      <c r="C136" s="528"/>
      <c r="D136" s="528"/>
      <c r="E136" s="528"/>
      <c r="F136" s="528"/>
      <c r="G136" s="528"/>
      <c r="H136" s="528"/>
      <c r="I136" s="528"/>
      <c r="J136" s="528"/>
      <c r="K136" s="528"/>
      <c r="L136" s="528"/>
      <c r="M136" s="528"/>
      <c r="N136" s="528"/>
      <c r="O136" s="528"/>
      <c r="P136" s="528"/>
      <c r="Q136" s="528"/>
      <c r="R136" s="528"/>
      <c r="S136" s="528"/>
      <c r="T136" s="528"/>
      <c r="U136" s="528"/>
      <c r="V136" s="528"/>
      <c r="W136" s="528"/>
      <c r="X136" s="528"/>
      <c r="Y136" s="528"/>
      <c r="Z136" s="528"/>
      <c r="AA136" s="528"/>
      <c r="AB136" s="528"/>
      <c r="AC136" s="528"/>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29"/>
    </row>
    <row r="137" spans="1:50" ht="19.5" customHeight="1">
      <c r="A137" s="391" t="s">
        <v>399</v>
      </c>
      <c r="B137" s="392"/>
      <c r="C137" s="392"/>
      <c r="D137" s="392"/>
      <c r="E137" s="392"/>
      <c r="F137" s="392"/>
      <c r="G137" s="405" t="s">
        <v>389</v>
      </c>
      <c r="H137" s="406"/>
      <c r="I137" s="406"/>
      <c r="J137" s="406"/>
      <c r="K137" s="406"/>
      <c r="L137" s="406"/>
      <c r="M137" s="406"/>
      <c r="N137" s="406"/>
      <c r="O137" s="406"/>
      <c r="P137" s="407"/>
      <c r="Q137" s="392" t="s">
        <v>400</v>
      </c>
      <c r="R137" s="392"/>
      <c r="S137" s="392"/>
      <c r="T137" s="392"/>
      <c r="U137" s="392"/>
      <c r="V137" s="392"/>
      <c r="W137" s="405" t="s">
        <v>389</v>
      </c>
      <c r="X137" s="406"/>
      <c r="Y137" s="406"/>
      <c r="Z137" s="406"/>
      <c r="AA137" s="406"/>
      <c r="AB137" s="406"/>
      <c r="AC137" s="406"/>
      <c r="AD137" s="406"/>
      <c r="AE137" s="406"/>
      <c r="AF137" s="407"/>
      <c r="AG137" s="392" t="s">
        <v>401</v>
      </c>
      <c r="AH137" s="392"/>
      <c r="AI137" s="392"/>
      <c r="AJ137" s="392"/>
      <c r="AK137" s="392"/>
      <c r="AL137" s="392"/>
      <c r="AM137" s="388" t="s">
        <v>393</v>
      </c>
      <c r="AN137" s="389"/>
      <c r="AO137" s="389"/>
      <c r="AP137" s="389"/>
      <c r="AQ137" s="389"/>
      <c r="AR137" s="389"/>
      <c r="AS137" s="389"/>
      <c r="AT137" s="389"/>
      <c r="AU137" s="389"/>
      <c r="AV137" s="390"/>
      <c r="AW137" s="12"/>
      <c r="AX137" s="13"/>
    </row>
    <row r="138" spans="1:50" ht="19.5" customHeight="1" thickBot="1">
      <c r="A138" s="393" t="s">
        <v>402</v>
      </c>
      <c r="B138" s="394"/>
      <c r="C138" s="394"/>
      <c r="D138" s="394"/>
      <c r="E138" s="394"/>
      <c r="F138" s="394"/>
      <c r="G138" s="408" t="s">
        <v>392</v>
      </c>
      <c r="H138" s="409"/>
      <c r="I138" s="409"/>
      <c r="J138" s="409"/>
      <c r="K138" s="409"/>
      <c r="L138" s="409"/>
      <c r="M138" s="409"/>
      <c r="N138" s="409"/>
      <c r="O138" s="409"/>
      <c r="P138" s="410"/>
      <c r="Q138" s="394" t="s">
        <v>403</v>
      </c>
      <c r="R138" s="394"/>
      <c r="S138" s="394"/>
      <c r="T138" s="394"/>
      <c r="U138" s="394"/>
      <c r="V138" s="394"/>
      <c r="W138" s="408" t="s">
        <v>404</v>
      </c>
      <c r="X138" s="409"/>
      <c r="Y138" s="409"/>
      <c r="Z138" s="409"/>
      <c r="AA138" s="409"/>
      <c r="AB138" s="409"/>
      <c r="AC138" s="409"/>
      <c r="AD138" s="409"/>
      <c r="AE138" s="409"/>
      <c r="AF138" s="410"/>
      <c r="AG138" s="561"/>
      <c r="AH138" s="562"/>
      <c r="AI138" s="562"/>
      <c r="AJ138" s="562"/>
      <c r="AK138" s="562"/>
      <c r="AL138" s="562"/>
      <c r="AM138" s="604"/>
      <c r="AN138" s="605"/>
      <c r="AO138" s="605"/>
      <c r="AP138" s="605"/>
      <c r="AQ138" s="605"/>
      <c r="AR138" s="605"/>
      <c r="AS138" s="605"/>
      <c r="AT138" s="605"/>
      <c r="AU138" s="605"/>
      <c r="AV138" s="606"/>
      <c r="AW138" s="28"/>
      <c r="AX138" s="29"/>
    </row>
    <row r="139" spans="1:50" ht="23.25" customHeight="1">
      <c r="A139" s="543" t="s">
        <v>28</v>
      </c>
      <c r="B139" s="544"/>
      <c r="C139" s="544"/>
      <c r="D139" s="544"/>
      <c r="E139" s="544"/>
      <c r="F139" s="54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0"/>
      <c r="B140" s="451"/>
      <c r="C140" s="451"/>
      <c r="D140" s="451"/>
      <c r="E140" s="451"/>
      <c r="F140" s="4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0"/>
      <c r="B141" s="451"/>
      <c r="C141" s="451"/>
      <c r="D141" s="451"/>
      <c r="E141" s="451"/>
      <c r="F141" s="4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0"/>
      <c r="B142" s="451"/>
      <c r="C142" s="451"/>
      <c r="D142" s="451"/>
      <c r="E142" s="451"/>
      <c r="F142" s="4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0"/>
      <c r="B143" s="451"/>
      <c r="C143" s="451"/>
      <c r="D143" s="451"/>
      <c r="E143" s="451"/>
      <c r="F143" s="4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0"/>
      <c r="B144" s="451"/>
      <c r="C144" s="451"/>
      <c r="D144" s="451"/>
      <c r="E144" s="451"/>
      <c r="F144" s="4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0"/>
      <c r="B145" s="451"/>
      <c r="C145" s="451"/>
      <c r="D145" s="451"/>
      <c r="E145" s="451"/>
      <c r="F145" s="4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0"/>
      <c r="B146" s="451"/>
      <c r="C146" s="451"/>
      <c r="D146" s="451"/>
      <c r="E146" s="451"/>
      <c r="F146" s="4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0"/>
      <c r="B147" s="451"/>
      <c r="C147" s="451"/>
      <c r="D147" s="451"/>
      <c r="E147" s="451"/>
      <c r="F147" s="4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0"/>
      <c r="B148" s="451"/>
      <c r="C148" s="451"/>
      <c r="D148" s="451"/>
      <c r="E148" s="451"/>
      <c r="F148" s="4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0"/>
      <c r="B149" s="451"/>
      <c r="C149" s="451"/>
      <c r="D149" s="451"/>
      <c r="E149" s="451"/>
      <c r="F149" s="4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0"/>
      <c r="B150" s="451"/>
      <c r="C150" s="451"/>
      <c r="D150" s="451"/>
      <c r="E150" s="451"/>
      <c r="F150" s="4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0"/>
      <c r="B151" s="451"/>
      <c r="C151" s="451"/>
      <c r="D151" s="451"/>
      <c r="E151" s="451"/>
      <c r="F151" s="4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0"/>
      <c r="B152" s="451"/>
      <c r="C152" s="451"/>
      <c r="D152" s="451"/>
      <c r="E152" s="451"/>
      <c r="F152" s="4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0"/>
      <c r="B153" s="451"/>
      <c r="C153" s="451"/>
      <c r="D153" s="451"/>
      <c r="E153" s="451"/>
      <c r="F153" s="4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0"/>
      <c r="B154" s="451"/>
      <c r="C154" s="451"/>
      <c r="D154" s="451"/>
      <c r="E154" s="451"/>
      <c r="F154" s="4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0"/>
      <c r="B155" s="451"/>
      <c r="C155" s="451"/>
      <c r="D155" s="451"/>
      <c r="E155" s="451"/>
      <c r="F155" s="4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0"/>
      <c r="B156" s="451"/>
      <c r="C156" s="451"/>
      <c r="D156" s="451"/>
      <c r="E156" s="451"/>
      <c r="F156" s="4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0"/>
      <c r="B157" s="451"/>
      <c r="C157" s="451"/>
      <c r="D157" s="451"/>
      <c r="E157" s="451"/>
      <c r="F157" s="4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0"/>
      <c r="B158" s="451"/>
      <c r="C158" s="451"/>
      <c r="D158" s="451"/>
      <c r="E158" s="451"/>
      <c r="F158" s="4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0"/>
      <c r="B159" s="451"/>
      <c r="C159" s="451"/>
      <c r="D159" s="451"/>
      <c r="E159" s="451"/>
      <c r="F159" s="4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hidden="1">
      <c r="A160" s="450"/>
      <c r="B160" s="451"/>
      <c r="C160" s="451"/>
      <c r="D160" s="451"/>
      <c r="E160" s="451"/>
      <c r="F160" s="4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hidden="1">
      <c r="A161" s="450"/>
      <c r="B161" s="451"/>
      <c r="C161" s="451"/>
      <c r="D161" s="451"/>
      <c r="E161" s="451"/>
      <c r="F161" s="4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hidden="1">
      <c r="A162" s="450"/>
      <c r="B162" s="451"/>
      <c r="C162" s="451"/>
      <c r="D162" s="451"/>
      <c r="E162" s="451"/>
      <c r="F162" s="4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hidden="1">
      <c r="A163" s="450"/>
      <c r="B163" s="451"/>
      <c r="C163" s="451"/>
      <c r="D163" s="451"/>
      <c r="E163" s="451"/>
      <c r="F163" s="4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hidden="1">
      <c r="A164" s="450"/>
      <c r="B164" s="451"/>
      <c r="C164" s="451"/>
      <c r="D164" s="451"/>
      <c r="E164" s="451"/>
      <c r="F164" s="4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hidden="1">
      <c r="A165" s="450"/>
      <c r="B165" s="451"/>
      <c r="C165" s="451"/>
      <c r="D165" s="451"/>
      <c r="E165" s="451"/>
      <c r="F165" s="4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hidden="1">
      <c r="A166" s="450"/>
      <c r="B166" s="451"/>
      <c r="C166" s="451"/>
      <c r="D166" s="451"/>
      <c r="E166" s="451"/>
      <c r="F166" s="4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hidden="1">
      <c r="A167" s="450"/>
      <c r="B167" s="451"/>
      <c r="C167" s="451"/>
      <c r="D167" s="451"/>
      <c r="E167" s="451"/>
      <c r="F167" s="4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hidden="1">
      <c r="A168" s="450"/>
      <c r="B168" s="451"/>
      <c r="C168" s="451"/>
      <c r="D168" s="451"/>
      <c r="E168" s="451"/>
      <c r="F168" s="4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hidden="1">
      <c r="A169" s="450"/>
      <c r="B169" s="451"/>
      <c r="C169" s="451"/>
      <c r="D169" s="451"/>
      <c r="E169" s="451"/>
      <c r="F169" s="4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hidden="1">
      <c r="A170" s="450"/>
      <c r="B170" s="451"/>
      <c r="C170" s="451"/>
      <c r="D170" s="451"/>
      <c r="E170" s="451"/>
      <c r="F170" s="4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hidden="1">
      <c r="A171" s="450"/>
      <c r="B171" s="451"/>
      <c r="C171" s="451"/>
      <c r="D171" s="451"/>
      <c r="E171" s="451"/>
      <c r="F171" s="4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50"/>
      <c r="B172" s="451"/>
      <c r="C172" s="451"/>
      <c r="D172" s="451"/>
      <c r="E172" s="451"/>
      <c r="F172" s="4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50"/>
      <c r="B173" s="451"/>
      <c r="C173" s="451"/>
      <c r="D173" s="451"/>
      <c r="E173" s="451"/>
      <c r="F173" s="4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50"/>
      <c r="B174" s="451"/>
      <c r="C174" s="451"/>
      <c r="D174" s="451"/>
      <c r="E174" s="451"/>
      <c r="F174" s="4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50"/>
      <c r="B175" s="451"/>
      <c r="C175" s="451"/>
      <c r="D175" s="451"/>
      <c r="E175" s="451"/>
      <c r="F175" s="4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50"/>
      <c r="B176" s="451"/>
      <c r="C176" s="451"/>
      <c r="D176" s="451"/>
      <c r="E176" s="451"/>
      <c r="F176" s="4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3.75" customHeight="1" thickBot="1">
      <c r="A177" s="546"/>
      <c r="B177" s="547"/>
      <c r="C177" s="547"/>
      <c r="D177" s="547"/>
      <c r="E177" s="547"/>
      <c r="F177" s="54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hidden="1">
      <c r="A178" s="522" t="s">
        <v>34</v>
      </c>
      <c r="B178" s="523"/>
      <c r="C178" s="523"/>
      <c r="D178" s="523"/>
      <c r="E178" s="523"/>
      <c r="F178" s="524"/>
      <c r="G178" s="375" t="s">
        <v>360</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373</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hidden="1">
      <c r="A179" s="117"/>
      <c r="B179" s="525"/>
      <c r="C179" s="525"/>
      <c r="D179" s="525"/>
      <c r="E179" s="525"/>
      <c r="F179" s="526"/>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4.75" customHeight="1" hidden="1">
      <c r="A180" s="117"/>
      <c r="B180" s="525"/>
      <c r="C180" s="525"/>
      <c r="D180" s="525"/>
      <c r="E180" s="525"/>
      <c r="F180" s="526"/>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4.75" customHeight="1" hidden="1">
      <c r="A181" s="117"/>
      <c r="B181" s="525"/>
      <c r="C181" s="525"/>
      <c r="D181" s="525"/>
      <c r="E181" s="525"/>
      <c r="F181" s="52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17"/>
      <c r="B182" s="525"/>
      <c r="C182" s="525"/>
      <c r="D182" s="525"/>
      <c r="E182" s="525"/>
      <c r="F182" s="52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17"/>
      <c r="B183" s="525"/>
      <c r="C183" s="525"/>
      <c r="D183" s="525"/>
      <c r="E183" s="525"/>
      <c r="F183" s="52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17"/>
      <c r="B184" s="525"/>
      <c r="C184" s="525"/>
      <c r="D184" s="525"/>
      <c r="E184" s="525"/>
      <c r="F184" s="52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17"/>
      <c r="B185" s="525"/>
      <c r="C185" s="525"/>
      <c r="D185" s="525"/>
      <c r="E185" s="525"/>
      <c r="F185" s="52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17"/>
      <c r="B186" s="525"/>
      <c r="C186" s="525"/>
      <c r="D186" s="525"/>
      <c r="E186" s="525"/>
      <c r="F186" s="52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17"/>
      <c r="B187" s="525"/>
      <c r="C187" s="525"/>
      <c r="D187" s="525"/>
      <c r="E187" s="525"/>
      <c r="F187" s="52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17"/>
      <c r="B188" s="525"/>
      <c r="C188" s="525"/>
      <c r="D188" s="525"/>
      <c r="E188" s="525"/>
      <c r="F188" s="52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hidden="1">
      <c r="A189" s="117"/>
      <c r="B189" s="525"/>
      <c r="C189" s="525"/>
      <c r="D189" s="525"/>
      <c r="E189" s="525"/>
      <c r="F189" s="52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hidden="1">
      <c r="A190" s="117"/>
      <c r="B190" s="525"/>
      <c r="C190" s="525"/>
      <c r="D190" s="525"/>
      <c r="E190" s="525"/>
      <c r="F190" s="526"/>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hidden="1">
      <c r="A191" s="117"/>
      <c r="B191" s="525"/>
      <c r="C191" s="525"/>
      <c r="D191" s="525"/>
      <c r="E191" s="525"/>
      <c r="F191" s="526"/>
      <c r="G191" s="375" t="s">
        <v>361</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355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hidden="1">
      <c r="A192" s="117"/>
      <c r="B192" s="525"/>
      <c r="C192" s="525"/>
      <c r="D192" s="525"/>
      <c r="E192" s="525"/>
      <c r="F192" s="526"/>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75" customHeight="1" hidden="1">
      <c r="A193" s="117"/>
      <c r="B193" s="525"/>
      <c r="C193" s="525"/>
      <c r="D193" s="525"/>
      <c r="E193" s="525"/>
      <c r="F193" s="526"/>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4.75" customHeight="1" hidden="1">
      <c r="A194" s="117"/>
      <c r="B194" s="525"/>
      <c r="C194" s="525"/>
      <c r="D194" s="525"/>
      <c r="E194" s="525"/>
      <c r="F194" s="52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17"/>
      <c r="B195" s="525"/>
      <c r="C195" s="525"/>
      <c r="D195" s="525"/>
      <c r="E195" s="525"/>
      <c r="F195" s="52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17"/>
      <c r="B196" s="525"/>
      <c r="C196" s="525"/>
      <c r="D196" s="525"/>
      <c r="E196" s="525"/>
      <c r="F196" s="52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17"/>
      <c r="B197" s="525"/>
      <c r="C197" s="525"/>
      <c r="D197" s="525"/>
      <c r="E197" s="525"/>
      <c r="F197" s="52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17"/>
      <c r="B198" s="525"/>
      <c r="C198" s="525"/>
      <c r="D198" s="525"/>
      <c r="E198" s="525"/>
      <c r="F198" s="52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17"/>
      <c r="B199" s="525"/>
      <c r="C199" s="525"/>
      <c r="D199" s="525"/>
      <c r="E199" s="525"/>
      <c r="F199" s="52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17"/>
      <c r="B200" s="525"/>
      <c r="C200" s="525"/>
      <c r="D200" s="525"/>
      <c r="E200" s="525"/>
      <c r="F200" s="52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17"/>
      <c r="B201" s="525"/>
      <c r="C201" s="525"/>
      <c r="D201" s="525"/>
      <c r="E201" s="525"/>
      <c r="F201" s="52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7"/>
      <c r="B202" s="525"/>
      <c r="C202" s="525"/>
      <c r="D202" s="525"/>
      <c r="E202" s="525"/>
      <c r="F202" s="52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hidden="1" thickBot="1">
      <c r="A203" s="117"/>
      <c r="B203" s="525"/>
      <c r="C203" s="525"/>
      <c r="D203" s="525"/>
      <c r="E203" s="525"/>
      <c r="F203" s="52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hidden="1">
      <c r="A204" s="117"/>
      <c r="B204" s="525"/>
      <c r="C204" s="525"/>
      <c r="D204" s="525"/>
      <c r="E204" s="525"/>
      <c r="F204" s="526"/>
      <c r="G204" s="375" t="s">
        <v>356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357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hidden="1">
      <c r="A205" s="117"/>
      <c r="B205" s="525"/>
      <c r="C205" s="525"/>
      <c r="D205" s="525"/>
      <c r="E205" s="525"/>
      <c r="F205" s="526"/>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4.75" customHeight="1" hidden="1">
      <c r="A206" s="117"/>
      <c r="B206" s="525"/>
      <c r="C206" s="525"/>
      <c r="D206" s="525"/>
      <c r="E206" s="525"/>
      <c r="F206" s="52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4.75" customHeight="1" hidden="1">
      <c r="A207" s="117"/>
      <c r="B207" s="525"/>
      <c r="C207" s="525"/>
      <c r="D207" s="525"/>
      <c r="E207" s="525"/>
      <c r="F207" s="52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17"/>
      <c r="B208" s="525"/>
      <c r="C208" s="525"/>
      <c r="D208" s="525"/>
      <c r="E208" s="525"/>
      <c r="F208" s="52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17"/>
      <c r="B209" s="525"/>
      <c r="C209" s="525"/>
      <c r="D209" s="525"/>
      <c r="E209" s="525"/>
      <c r="F209" s="52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17"/>
      <c r="B210" s="525"/>
      <c r="C210" s="525"/>
      <c r="D210" s="525"/>
      <c r="E210" s="525"/>
      <c r="F210" s="52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17"/>
      <c r="B211" s="525"/>
      <c r="C211" s="525"/>
      <c r="D211" s="525"/>
      <c r="E211" s="525"/>
      <c r="F211" s="52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17"/>
      <c r="B212" s="525"/>
      <c r="C212" s="525"/>
      <c r="D212" s="525"/>
      <c r="E212" s="525"/>
      <c r="F212" s="52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17"/>
      <c r="B213" s="525"/>
      <c r="C213" s="525"/>
      <c r="D213" s="525"/>
      <c r="E213" s="525"/>
      <c r="F213" s="52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17"/>
      <c r="B214" s="525"/>
      <c r="C214" s="525"/>
      <c r="D214" s="525"/>
      <c r="E214" s="525"/>
      <c r="F214" s="52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7"/>
      <c r="B215" s="525"/>
      <c r="C215" s="525"/>
      <c r="D215" s="525"/>
      <c r="E215" s="525"/>
      <c r="F215" s="52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hidden="1" thickBot="1">
      <c r="A216" s="117"/>
      <c r="B216" s="525"/>
      <c r="C216" s="525"/>
      <c r="D216" s="525"/>
      <c r="E216" s="525"/>
      <c r="F216" s="52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hidden="1">
      <c r="A217" s="117"/>
      <c r="B217" s="525"/>
      <c r="C217" s="525"/>
      <c r="D217" s="525"/>
      <c r="E217" s="525"/>
      <c r="F217" s="526"/>
      <c r="G217" s="375" t="s">
        <v>358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359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hidden="1">
      <c r="A218" s="117"/>
      <c r="B218" s="525"/>
      <c r="C218" s="525"/>
      <c r="D218" s="525"/>
      <c r="E218" s="525"/>
      <c r="F218" s="526"/>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4.75" customHeight="1" hidden="1">
      <c r="A219" s="117"/>
      <c r="B219" s="525"/>
      <c r="C219" s="525"/>
      <c r="D219" s="525"/>
      <c r="E219" s="525"/>
      <c r="F219" s="52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4.75" customHeight="1" hidden="1">
      <c r="A220" s="117"/>
      <c r="B220" s="525"/>
      <c r="C220" s="525"/>
      <c r="D220" s="525"/>
      <c r="E220" s="525"/>
      <c r="F220" s="52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17"/>
      <c r="B221" s="525"/>
      <c r="C221" s="525"/>
      <c r="D221" s="525"/>
      <c r="E221" s="525"/>
      <c r="F221" s="52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17"/>
      <c r="B222" s="525"/>
      <c r="C222" s="525"/>
      <c r="D222" s="525"/>
      <c r="E222" s="525"/>
      <c r="F222" s="52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17"/>
      <c r="B223" s="525"/>
      <c r="C223" s="525"/>
      <c r="D223" s="525"/>
      <c r="E223" s="525"/>
      <c r="F223" s="52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7"/>
      <c r="B224" s="525"/>
      <c r="C224" s="525"/>
      <c r="D224" s="525"/>
      <c r="E224" s="525"/>
      <c r="F224" s="52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17"/>
      <c r="B225" s="525"/>
      <c r="C225" s="525"/>
      <c r="D225" s="525"/>
      <c r="E225" s="525"/>
      <c r="F225" s="52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17"/>
      <c r="B226" s="525"/>
      <c r="C226" s="525"/>
      <c r="D226" s="525"/>
      <c r="E226" s="525"/>
      <c r="F226" s="52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17"/>
      <c r="B227" s="525"/>
      <c r="C227" s="525"/>
      <c r="D227" s="525"/>
      <c r="E227" s="525"/>
      <c r="F227" s="52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7"/>
      <c r="B228" s="525"/>
      <c r="C228" s="525"/>
      <c r="D228" s="525"/>
      <c r="E228" s="525"/>
      <c r="F228" s="52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hidden="1">
      <c r="A229" s="117"/>
      <c r="B229" s="525"/>
      <c r="C229" s="525"/>
      <c r="D229" s="525"/>
      <c r="E229" s="525"/>
      <c r="F229" s="52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2" t="s">
        <v>316</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hidden="1">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88" t="s">
        <v>318</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row r="498" ht="13.5" hidden="1"/>
    <row r="499" ht="13.5" hidden="1"/>
    <row r="500" ht="13.5" hidden="1"/>
    <row r="501" ht="13.5" hidden="1"/>
    <row r="502" ht="13.5" hidden="1"/>
    <row r="503" ht="13.5" hidden="1"/>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51" dxfId="1">
      <formula>IF(RIGHT(TEXT(P14,"0.#"),1)=".",FALSE,TRUE)</formula>
    </cfRule>
    <cfRule type="expression" priority="552" dxfId="0">
      <formula>IF(RIGHT(TEXT(P14,"0.#"),1)=".",TRUE,FALSE)</formula>
    </cfRule>
  </conditionalFormatting>
  <conditionalFormatting sqref="AE23:AI23">
    <cfRule type="expression" priority="541" dxfId="1">
      <formula>IF(RIGHT(TEXT(AE23,"0.#"),1)=".",FALSE,TRUE)</formula>
    </cfRule>
    <cfRule type="expression" priority="542" dxfId="0">
      <formula>IF(RIGHT(TEXT(AE23,"0.#"),1)=".",TRUE,FALSE)</formula>
    </cfRule>
  </conditionalFormatting>
  <conditionalFormatting sqref="AE69:AX69">
    <cfRule type="expression" priority="473" dxfId="1">
      <formula>IF(RIGHT(TEXT(AE69,"0.#"),1)=".",FALSE,TRUE)</formula>
    </cfRule>
    <cfRule type="expression" priority="474" dxfId="0">
      <formula>IF(RIGHT(TEXT(AE69,"0.#"),1)=".",TRUE,FALSE)</formula>
    </cfRule>
  </conditionalFormatting>
  <conditionalFormatting sqref="AE83:AI83">
    <cfRule type="expression" priority="455" dxfId="1">
      <formula>IF(RIGHT(TEXT(AE83,"0.#"),1)=".",FALSE,TRUE)</formula>
    </cfRule>
    <cfRule type="expression" priority="456" dxfId="0">
      <formula>IF(RIGHT(TEXT(AE83,"0.#"),1)=".",TRUE,FALSE)</formula>
    </cfRule>
  </conditionalFormatting>
  <conditionalFormatting sqref="AJ83:AX83">
    <cfRule type="expression" priority="453" dxfId="1">
      <formula>IF(RIGHT(TEXT(AJ83,"0.#"),1)=".",FALSE,TRUE)</formula>
    </cfRule>
    <cfRule type="expression" priority="454" dxfId="0">
      <formula>IF(RIGHT(TEXT(AJ83,"0.#"),1)=".",TRUE,FALSE)</formula>
    </cfRule>
  </conditionalFormatting>
  <conditionalFormatting sqref="L99">
    <cfRule type="expression" priority="433" dxfId="1">
      <formula>IF(RIGHT(TEXT(L99,"0.#"),1)=".",FALSE,TRUE)</formula>
    </cfRule>
    <cfRule type="expression" priority="434" dxfId="0">
      <formula>IF(RIGHT(TEXT(L99,"0.#"),1)=".",TRUE,FALSE)</formula>
    </cfRule>
  </conditionalFormatting>
  <conditionalFormatting sqref="L104">
    <cfRule type="expression" priority="431" dxfId="1">
      <formula>IF(RIGHT(TEXT(L104,"0.#"),1)=".",FALSE,TRUE)</formula>
    </cfRule>
    <cfRule type="expression" priority="432" dxfId="0">
      <formula>IF(RIGHT(TEXT(L104,"0.#"),1)=".",TRUE,FALSE)</formula>
    </cfRule>
  </conditionalFormatting>
  <conditionalFormatting sqref="R104">
    <cfRule type="expression" priority="429" dxfId="1">
      <formula>IF(RIGHT(TEXT(R104,"0.#"),1)=".",FALSE,TRUE)</formula>
    </cfRule>
    <cfRule type="expression" priority="430" dxfId="0">
      <formula>IF(RIGHT(TEXT(R104,"0.#"),1)=".",TRUE,FALSE)</formula>
    </cfRule>
  </conditionalFormatting>
  <conditionalFormatting sqref="P18:AX18">
    <cfRule type="expression" priority="427" dxfId="1">
      <formula>IF(RIGHT(TEXT(P18,"0.#"),1)=".",FALSE,TRUE)</formula>
    </cfRule>
    <cfRule type="expression" priority="428" dxfId="0">
      <formula>IF(RIGHT(TEXT(P18,"0.#"),1)=".",TRUE,FALSE)</formula>
    </cfRule>
  </conditionalFormatting>
  <conditionalFormatting sqref="Y181">
    <cfRule type="expression" priority="423" dxfId="1">
      <formula>IF(RIGHT(TEXT(Y181,"0.#"),1)=".",FALSE,TRUE)</formula>
    </cfRule>
    <cfRule type="expression" priority="424" dxfId="0">
      <formula>IF(RIGHT(TEXT(Y181,"0.#"),1)=".",TRUE,FALSE)</formula>
    </cfRule>
  </conditionalFormatting>
  <conditionalFormatting sqref="Y190">
    <cfRule type="expression" priority="419" dxfId="1">
      <formula>IF(RIGHT(TEXT(Y190,"0.#"),1)=".",FALSE,TRUE)</formula>
    </cfRule>
    <cfRule type="expression" priority="420" dxfId="0">
      <formula>IF(RIGHT(TEXT(Y190,"0.#"),1)=".",TRUE,FALSE)</formula>
    </cfRule>
  </conditionalFormatting>
  <conditionalFormatting sqref="AK236">
    <cfRule type="expression" priority="341" dxfId="1">
      <formula>IF(RIGHT(TEXT(AK236,"0.#"),1)=".",FALSE,TRUE)</formula>
    </cfRule>
    <cfRule type="expression" priority="342" dxfId="0">
      <formula>IF(RIGHT(TEXT(AK236,"0.#"),1)=".",TRUE,FALSE)</formula>
    </cfRule>
  </conditionalFormatting>
  <conditionalFormatting sqref="AE54:AI54">
    <cfRule type="expression" priority="291" dxfId="1">
      <formula>IF(RIGHT(TEXT(AE54,"0.#"),1)=".",FALSE,TRUE)</formula>
    </cfRule>
    <cfRule type="expression" priority="292" dxfId="0">
      <formula>IF(RIGHT(TEXT(AE54,"0.#"),1)=".",TRUE,FALSE)</formula>
    </cfRule>
  </conditionalFormatting>
  <conditionalFormatting sqref="AK15:AX15 AK16:AQ17 P15:AJ17 P13:AX13">
    <cfRule type="expression" priority="249" dxfId="1">
      <formula>IF(RIGHT(TEXT(P13,"0.#"),1)=".",FALSE,TRUE)</formula>
    </cfRule>
    <cfRule type="expression" priority="250" dxfId="0">
      <formula>IF(RIGHT(TEXT(P13,"0.#"),1)=".",TRUE,FALSE)</formula>
    </cfRule>
  </conditionalFormatting>
  <conditionalFormatting sqref="P19:AJ19">
    <cfRule type="expression" priority="247" dxfId="1">
      <formula>IF(RIGHT(TEXT(P19,"0.#"),1)=".",FALSE,TRUE)</formula>
    </cfRule>
    <cfRule type="expression" priority="248" dxfId="0">
      <formula>IF(RIGHT(TEXT(P19,"0.#"),1)=".",TRUE,FALSE)</formula>
    </cfRule>
  </conditionalFormatting>
  <conditionalFormatting sqref="AE55:AX55 AJ54:AS54">
    <cfRule type="expression" priority="243" dxfId="1">
      <formula>IF(RIGHT(TEXT(AE54,"0.#"),1)=".",FALSE,TRUE)</formula>
    </cfRule>
    <cfRule type="expression" priority="244" dxfId="0">
      <formula>IF(RIGHT(TEXT(AE54,"0.#"),1)=".",TRUE,FALSE)</formula>
    </cfRule>
  </conditionalFormatting>
  <conditionalFormatting sqref="AE68:AS68">
    <cfRule type="expression" priority="239" dxfId="1">
      <formula>IF(RIGHT(TEXT(AE68,"0.#"),1)=".",FALSE,TRUE)</formula>
    </cfRule>
    <cfRule type="expression" priority="240" dxfId="0">
      <formula>IF(RIGHT(TEXT(AE68,"0.#"),1)=".",TRUE,FALSE)</formula>
    </cfRule>
  </conditionalFormatting>
  <conditionalFormatting sqref="AE95:AI95 AE92:AI92 AE89:AI89 AE86:AI86">
    <cfRule type="expression" priority="237" dxfId="1">
      <formula>IF(RIGHT(TEXT(AE86,"0.#"),1)=".",FALSE,TRUE)</formula>
    </cfRule>
    <cfRule type="expression" priority="238" dxfId="0">
      <formula>IF(RIGHT(TEXT(AE86,"0.#"),1)=".",TRUE,FALSE)</formula>
    </cfRule>
  </conditionalFormatting>
  <conditionalFormatting sqref="AJ95:AX95 AJ92:AX92 AJ89:AX89 AJ86:AX86">
    <cfRule type="expression" priority="235" dxfId="1">
      <formula>IF(RIGHT(TEXT(AJ86,"0.#"),1)=".",FALSE,TRUE)</formula>
    </cfRule>
    <cfRule type="expression" priority="236" dxfId="0">
      <formula>IF(RIGHT(TEXT(AJ86,"0.#"),1)=".",TRUE,FALSE)</formula>
    </cfRule>
  </conditionalFormatting>
  <conditionalFormatting sqref="L100 L98 L102:L103">
    <cfRule type="expression" priority="233" dxfId="1">
      <formula>IF(RIGHT(TEXT(L98,"0.#"),1)=".",FALSE,TRUE)</formula>
    </cfRule>
    <cfRule type="expression" priority="234" dxfId="0">
      <formula>IF(RIGHT(TEXT(L98,"0.#"),1)=".",TRUE,FALSE)</formula>
    </cfRule>
  </conditionalFormatting>
  <conditionalFormatting sqref="R103">
    <cfRule type="expression" priority="227" dxfId="1">
      <formula>IF(RIGHT(TEXT(R103,"0.#"),1)=".",FALSE,TRUE)</formula>
    </cfRule>
    <cfRule type="expression" priority="228" dxfId="0">
      <formula>IF(RIGHT(TEXT(R103,"0.#"),1)=".",TRUE,FALSE)</formula>
    </cfRule>
  </conditionalFormatting>
  <conditionalFormatting sqref="Y182:Y189 Y180">
    <cfRule type="expression" priority="225" dxfId="1">
      <formula>IF(RIGHT(TEXT(Y180,"0.#"),1)=".",FALSE,TRUE)</formula>
    </cfRule>
    <cfRule type="expression" priority="226" dxfId="0">
      <formula>IF(RIGHT(TEXT(Y180,"0.#"),1)=".",TRUE,FALSE)</formula>
    </cfRule>
  </conditionalFormatting>
  <conditionalFormatting sqref="AU181">
    <cfRule type="expression" priority="223" dxfId="1">
      <formula>IF(RIGHT(TEXT(AU181,"0.#"),1)=".",FALSE,TRUE)</formula>
    </cfRule>
    <cfRule type="expression" priority="224" dxfId="0">
      <formula>IF(RIGHT(TEXT(AU181,"0.#"),1)=".",TRUE,FALSE)</formula>
    </cfRule>
  </conditionalFormatting>
  <conditionalFormatting sqref="AU190">
    <cfRule type="expression" priority="221" dxfId="1">
      <formula>IF(RIGHT(TEXT(AU190,"0.#"),1)=".",FALSE,TRUE)</formula>
    </cfRule>
    <cfRule type="expression" priority="222" dxfId="0">
      <formula>IF(RIGHT(TEXT(AU190,"0.#"),1)=".",TRUE,FALSE)</formula>
    </cfRule>
  </conditionalFormatting>
  <conditionalFormatting sqref="AU182:AU189 AU180">
    <cfRule type="expression" priority="219" dxfId="1">
      <formula>IF(RIGHT(TEXT(AU180,"0.#"),1)=".",FALSE,TRUE)</formula>
    </cfRule>
    <cfRule type="expression" priority="220" dxfId="0">
      <formula>IF(RIGHT(TEXT(AU180,"0.#"),1)=".",TRUE,FALSE)</formula>
    </cfRule>
  </conditionalFormatting>
  <conditionalFormatting sqref="Y220 Y207 Y194">
    <cfRule type="expression" priority="205" dxfId="1">
      <formula>IF(RIGHT(TEXT(Y194,"0.#"),1)=".",FALSE,TRUE)</formula>
    </cfRule>
    <cfRule type="expression" priority="206" dxfId="0">
      <formula>IF(RIGHT(TEXT(Y194,"0.#"),1)=".",TRUE,FALSE)</formula>
    </cfRule>
  </conditionalFormatting>
  <conditionalFormatting sqref="Y229 Y216 Y203">
    <cfRule type="expression" priority="203" dxfId="1">
      <formula>IF(RIGHT(TEXT(Y203,"0.#"),1)=".",FALSE,TRUE)</formula>
    </cfRule>
    <cfRule type="expression" priority="204" dxfId="0">
      <formula>IF(RIGHT(TEXT(Y203,"0.#"),1)=".",TRUE,FALSE)</formula>
    </cfRule>
  </conditionalFormatting>
  <conditionalFormatting sqref="Y221:Y228 Y219 Y208:Y215 Y206 Y195:Y202 Y193">
    <cfRule type="expression" priority="201" dxfId="1">
      <formula>IF(RIGHT(TEXT(Y193,"0.#"),1)=".",FALSE,TRUE)</formula>
    </cfRule>
    <cfRule type="expression" priority="202" dxfId="0">
      <formula>IF(RIGHT(TEXT(Y193,"0.#"),1)=".",TRUE,FALSE)</formula>
    </cfRule>
  </conditionalFormatting>
  <conditionalFormatting sqref="AU220 AU207 AU194">
    <cfRule type="expression" priority="199" dxfId="1">
      <formula>IF(RIGHT(TEXT(AU194,"0.#"),1)=".",FALSE,TRUE)</formula>
    </cfRule>
    <cfRule type="expression" priority="200" dxfId="0">
      <formula>IF(RIGHT(TEXT(AU194,"0.#"),1)=".",TRUE,FALSE)</formula>
    </cfRule>
  </conditionalFormatting>
  <conditionalFormatting sqref="AU229 AU216 AU203">
    <cfRule type="expression" priority="197" dxfId="1">
      <formula>IF(RIGHT(TEXT(AU203,"0.#"),1)=".",FALSE,TRUE)</formula>
    </cfRule>
    <cfRule type="expression" priority="198" dxfId="0">
      <formula>IF(RIGHT(TEXT(AU203,"0.#"),1)=".",TRUE,FALSE)</formula>
    </cfRule>
  </conditionalFormatting>
  <conditionalFormatting sqref="AU221:AU228 AU219 AU208:AU215 AU206 AU195:AU202 AU193">
    <cfRule type="expression" priority="195" dxfId="1">
      <formula>IF(RIGHT(TEXT(AU193,"0.#"),1)=".",FALSE,TRUE)</formula>
    </cfRule>
    <cfRule type="expression" priority="196" dxfId="0">
      <formula>IF(RIGHT(TEXT(AU193,"0.#"),1)=".",TRUE,FALSE)</formula>
    </cfRule>
  </conditionalFormatting>
  <conditionalFormatting sqref="AE56:AI56">
    <cfRule type="expression" priority="169" dxfId="15">
      <formula>IF(AND(AE56&gt;=0,RIGHT(TEXT(AE56,"0.#"),1)&lt;&gt;"."),TRUE,FALSE)</formula>
    </cfRule>
    <cfRule type="expression" priority="170" dxfId="14">
      <formula>IF(AND(AE56&gt;=0,RIGHT(TEXT(AE56,"0.#"),1)="."),TRUE,FALSE)</formula>
    </cfRule>
    <cfRule type="expression" priority="171" dxfId="13">
      <formula>IF(AND(AE56&lt;0,RIGHT(TEXT(AE56,"0.#"),1)&lt;&gt;"."),TRUE,FALSE)</formula>
    </cfRule>
    <cfRule type="expression" priority="172" dxfId="12">
      <formula>IF(AND(AE56&lt;0,RIGHT(TEXT(AE56,"0.#"),1)="."),TRUE,FALSE)</formula>
    </cfRule>
  </conditionalFormatting>
  <conditionalFormatting sqref="AJ56:AS56">
    <cfRule type="expression" priority="165" dxfId="15">
      <formula>IF(AND(AJ56&gt;=0,RIGHT(TEXT(AJ56,"0.#"),1)&lt;&gt;"."),TRUE,FALSE)</formula>
    </cfRule>
    <cfRule type="expression" priority="166" dxfId="14">
      <formula>IF(AND(AJ56&gt;=0,RIGHT(TEXT(AJ56,"0.#"),1)="."),TRUE,FALSE)</formula>
    </cfRule>
    <cfRule type="expression" priority="167" dxfId="13">
      <formula>IF(AND(AJ56&lt;0,RIGHT(TEXT(AJ56,"0.#"),1)&lt;&gt;"."),TRUE,FALSE)</formula>
    </cfRule>
    <cfRule type="expression" priority="168" dxfId="12">
      <formula>IF(AND(AJ56&lt;0,RIGHT(TEXT(AJ56,"0.#"),1)="."),TRUE,FALSE)</formula>
    </cfRule>
  </conditionalFormatting>
  <conditionalFormatting sqref="AK237:AK265">
    <cfRule type="expression" priority="153" dxfId="1">
      <formula>IF(RIGHT(TEXT(AK237,"0.#"),1)=".",FALSE,TRUE)</formula>
    </cfRule>
    <cfRule type="expression" priority="154" dxfId="0">
      <formula>IF(RIGHT(TEXT(AK237,"0.#"),1)=".",TRUE,FALSE)</formula>
    </cfRule>
  </conditionalFormatting>
  <conditionalFormatting sqref="AU237:AX265">
    <cfRule type="expression" priority="149" dxfId="15">
      <formula>IF(AND(AU237&gt;=0,RIGHT(TEXT(AU237,"0.#"),1)&lt;&gt;"."),TRUE,FALSE)</formula>
    </cfRule>
    <cfRule type="expression" priority="150" dxfId="14">
      <formula>IF(AND(AU237&gt;=0,RIGHT(TEXT(AU237,"0.#"),1)="."),TRUE,FALSE)</formula>
    </cfRule>
    <cfRule type="expression" priority="151" dxfId="13">
      <formula>IF(AND(AU237&lt;0,RIGHT(TEXT(AU237,"0.#"),1)&lt;&gt;"."),TRUE,FALSE)</formula>
    </cfRule>
    <cfRule type="expression" priority="152" dxfId="12">
      <formula>IF(AND(AU237&lt;0,RIGHT(TEXT(AU237,"0.#"),1)="."),TRUE,FALSE)</formula>
    </cfRule>
  </conditionalFormatting>
  <conditionalFormatting sqref="AK269">
    <cfRule type="expression" priority="147" dxfId="1">
      <formula>IF(RIGHT(TEXT(AK269,"0.#"),1)=".",FALSE,TRUE)</formula>
    </cfRule>
    <cfRule type="expression" priority="148" dxfId="0">
      <formula>IF(RIGHT(TEXT(AK269,"0.#"),1)=".",TRUE,FALSE)</formula>
    </cfRule>
  </conditionalFormatting>
  <conditionalFormatting sqref="AU269:AX269">
    <cfRule type="expression" priority="143" dxfId="15">
      <formula>IF(AND(AU269&gt;=0,RIGHT(TEXT(AU269,"0.#"),1)&lt;&gt;"."),TRUE,FALSE)</formula>
    </cfRule>
    <cfRule type="expression" priority="144" dxfId="14">
      <formula>IF(AND(AU269&gt;=0,RIGHT(TEXT(AU269,"0.#"),1)="."),TRUE,FALSE)</formula>
    </cfRule>
    <cfRule type="expression" priority="145" dxfId="13">
      <formula>IF(AND(AU269&lt;0,RIGHT(TEXT(AU269,"0.#"),1)&lt;&gt;"."),TRUE,FALSE)</formula>
    </cfRule>
    <cfRule type="expression" priority="146" dxfId="12">
      <formula>IF(AND(AU269&lt;0,RIGHT(TEXT(AU269,"0.#"),1)="."),TRUE,FALSE)</formula>
    </cfRule>
  </conditionalFormatting>
  <conditionalFormatting sqref="AK270:AK298">
    <cfRule type="expression" priority="141" dxfId="1">
      <formula>IF(RIGHT(TEXT(AK270,"0.#"),1)=".",FALSE,TRUE)</formula>
    </cfRule>
    <cfRule type="expression" priority="142" dxfId="0">
      <formula>IF(RIGHT(TEXT(AK270,"0.#"),1)=".",TRUE,FALSE)</formula>
    </cfRule>
  </conditionalFormatting>
  <conditionalFormatting sqref="AU270:AX298">
    <cfRule type="expression" priority="137" dxfId="15">
      <formula>IF(AND(AU270&gt;=0,RIGHT(TEXT(AU270,"0.#"),1)&lt;&gt;"."),TRUE,FALSE)</formula>
    </cfRule>
    <cfRule type="expression" priority="138" dxfId="14">
      <formula>IF(AND(AU270&gt;=0,RIGHT(TEXT(AU270,"0.#"),1)="."),TRUE,FALSE)</formula>
    </cfRule>
    <cfRule type="expression" priority="139" dxfId="13">
      <formula>IF(AND(AU270&lt;0,RIGHT(TEXT(AU270,"0.#"),1)&lt;&gt;"."),TRUE,FALSE)</formula>
    </cfRule>
    <cfRule type="expression" priority="140" dxfId="12">
      <formula>IF(AND(AU270&lt;0,RIGHT(TEXT(AU270,"0.#"),1)="."),TRUE,FALSE)</formula>
    </cfRule>
  </conditionalFormatting>
  <conditionalFormatting sqref="AK302">
    <cfRule type="expression" priority="135" dxfId="1">
      <formula>IF(RIGHT(TEXT(AK302,"0.#"),1)=".",FALSE,TRUE)</formula>
    </cfRule>
    <cfRule type="expression" priority="136" dxfId="0">
      <formula>IF(RIGHT(TEXT(AK302,"0.#"),1)=".",TRUE,FALSE)</formula>
    </cfRule>
  </conditionalFormatting>
  <conditionalFormatting sqref="AU302:AX302">
    <cfRule type="expression" priority="131" dxfId="15">
      <formula>IF(AND(AU302&gt;=0,RIGHT(TEXT(AU302,"0.#"),1)&lt;&gt;"."),TRUE,FALSE)</formula>
    </cfRule>
    <cfRule type="expression" priority="132" dxfId="14">
      <formula>IF(AND(AU302&gt;=0,RIGHT(TEXT(AU302,"0.#"),1)="."),TRUE,FALSE)</formula>
    </cfRule>
    <cfRule type="expression" priority="133" dxfId="13">
      <formula>IF(AND(AU302&lt;0,RIGHT(TEXT(AU302,"0.#"),1)&lt;&gt;"."),TRUE,FALSE)</formula>
    </cfRule>
    <cfRule type="expression" priority="134" dxfId="12">
      <formula>IF(AND(AU302&lt;0,RIGHT(TEXT(AU302,"0.#"),1)="."),TRUE,FALSE)</formula>
    </cfRule>
  </conditionalFormatting>
  <conditionalFormatting sqref="AK303:AK331">
    <cfRule type="expression" priority="129" dxfId="1">
      <formula>IF(RIGHT(TEXT(AK303,"0.#"),1)=".",FALSE,TRUE)</formula>
    </cfRule>
    <cfRule type="expression" priority="130" dxfId="0">
      <formula>IF(RIGHT(TEXT(AK303,"0.#"),1)=".",TRUE,FALSE)</formula>
    </cfRule>
  </conditionalFormatting>
  <conditionalFormatting sqref="AU303:AX331">
    <cfRule type="expression" priority="125" dxfId="15">
      <formula>IF(AND(AU303&gt;=0,RIGHT(TEXT(AU303,"0.#"),1)&lt;&gt;"."),TRUE,FALSE)</formula>
    </cfRule>
    <cfRule type="expression" priority="126" dxfId="14">
      <formula>IF(AND(AU303&gt;=0,RIGHT(TEXT(AU303,"0.#"),1)="."),TRUE,FALSE)</formula>
    </cfRule>
    <cfRule type="expression" priority="127" dxfId="13">
      <formula>IF(AND(AU303&lt;0,RIGHT(TEXT(AU303,"0.#"),1)&lt;&gt;"."),TRUE,FALSE)</formula>
    </cfRule>
    <cfRule type="expression" priority="128" dxfId="12">
      <formula>IF(AND(AU303&lt;0,RIGHT(TEXT(AU303,"0.#"),1)="."),TRUE,FALSE)</formula>
    </cfRule>
  </conditionalFormatting>
  <conditionalFormatting sqref="AK335">
    <cfRule type="expression" priority="123" dxfId="1">
      <formula>IF(RIGHT(TEXT(AK335,"0.#"),1)=".",FALSE,TRUE)</formula>
    </cfRule>
    <cfRule type="expression" priority="124" dxfId="0">
      <formula>IF(RIGHT(TEXT(AK335,"0.#"),1)=".",TRUE,FALSE)</formula>
    </cfRule>
  </conditionalFormatting>
  <conditionalFormatting sqref="AU335:AX335">
    <cfRule type="expression" priority="119" dxfId="15">
      <formula>IF(AND(AU335&gt;=0,RIGHT(TEXT(AU335,"0.#"),1)&lt;&gt;"."),TRUE,FALSE)</formula>
    </cfRule>
    <cfRule type="expression" priority="120" dxfId="14">
      <formula>IF(AND(AU335&gt;=0,RIGHT(TEXT(AU335,"0.#"),1)="."),TRUE,FALSE)</formula>
    </cfRule>
    <cfRule type="expression" priority="121" dxfId="13">
      <formula>IF(AND(AU335&lt;0,RIGHT(TEXT(AU335,"0.#"),1)&lt;&gt;"."),TRUE,FALSE)</formula>
    </cfRule>
    <cfRule type="expression" priority="122" dxfId="12">
      <formula>IF(AND(AU335&lt;0,RIGHT(TEXT(AU335,"0.#"),1)="."),TRUE,FALSE)</formula>
    </cfRule>
  </conditionalFormatting>
  <conditionalFormatting sqref="AK336:AK364">
    <cfRule type="expression" priority="117" dxfId="1">
      <formula>IF(RIGHT(TEXT(AK336,"0.#"),1)=".",FALSE,TRUE)</formula>
    </cfRule>
    <cfRule type="expression" priority="118" dxfId="0">
      <formula>IF(RIGHT(TEXT(AK336,"0.#"),1)=".",TRUE,FALSE)</formula>
    </cfRule>
  </conditionalFormatting>
  <conditionalFormatting sqref="AU336:AX364">
    <cfRule type="expression" priority="113" dxfId="15">
      <formula>IF(AND(AU336&gt;=0,RIGHT(TEXT(AU336,"0.#"),1)&lt;&gt;"."),TRUE,FALSE)</formula>
    </cfRule>
    <cfRule type="expression" priority="114" dxfId="14">
      <formula>IF(AND(AU336&gt;=0,RIGHT(TEXT(AU336,"0.#"),1)="."),TRUE,FALSE)</formula>
    </cfRule>
    <cfRule type="expression" priority="115" dxfId="13">
      <formula>IF(AND(AU336&lt;0,RIGHT(TEXT(AU336,"0.#"),1)&lt;&gt;"."),TRUE,FALSE)</formula>
    </cfRule>
    <cfRule type="expression" priority="116" dxfId="12">
      <formula>IF(AND(AU336&lt;0,RIGHT(TEXT(AU336,"0.#"),1)="."),TRUE,FALSE)</formula>
    </cfRule>
  </conditionalFormatting>
  <conditionalFormatting sqref="AK368">
    <cfRule type="expression" priority="111" dxfId="1">
      <formula>IF(RIGHT(TEXT(AK368,"0.#"),1)=".",FALSE,TRUE)</formula>
    </cfRule>
    <cfRule type="expression" priority="112" dxfId="0">
      <formula>IF(RIGHT(TEXT(AK368,"0.#"),1)=".",TRUE,FALSE)</formula>
    </cfRule>
  </conditionalFormatting>
  <conditionalFormatting sqref="AU368:AX368">
    <cfRule type="expression" priority="107" dxfId="15">
      <formula>IF(AND(AU368&gt;=0,RIGHT(TEXT(AU368,"0.#"),1)&lt;&gt;"."),TRUE,FALSE)</formula>
    </cfRule>
    <cfRule type="expression" priority="108" dxfId="14">
      <formula>IF(AND(AU368&gt;=0,RIGHT(TEXT(AU368,"0.#"),1)="."),TRUE,FALSE)</formula>
    </cfRule>
    <cfRule type="expression" priority="109" dxfId="13">
      <formula>IF(AND(AU368&lt;0,RIGHT(TEXT(AU368,"0.#"),1)&lt;&gt;"."),TRUE,FALSE)</formula>
    </cfRule>
    <cfRule type="expression" priority="110" dxfId="12">
      <formula>IF(AND(AU368&lt;0,RIGHT(TEXT(AU368,"0.#"),1)="."),TRUE,FALSE)</formula>
    </cfRule>
  </conditionalFormatting>
  <conditionalFormatting sqref="AK369:AK397">
    <cfRule type="expression" priority="105" dxfId="1">
      <formula>IF(RIGHT(TEXT(AK369,"0.#"),1)=".",FALSE,TRUE)</formula>
    </cfRule>
    <cfRule type="expression" priority="106" dxfId="0">
      <formula>IF(RIGHT(TEXT(AK369,"0.#"),1)=".",TRUE,FALSE)</formula>
    </cfRule>
  </conditionalFormatting>
  <conditionalFormatting sqref="AU369:AX397">
    <cfRule type="expression" priority="101" dxfId="15">
      <formula>IF(AND(AU369&gt;=0,RIGHT(TEXT(AU369,"0.#"),1)&lt;&gt;"."),TRUE,FALSE)</formula>
    </cfRule>
    <cfRule type="expression" priority="102" dxfId="14">
      <formula>IF(AND(AU369&gt;=0,RIGHT(TEXT(AU369,"0.#"),1)="."),TRUE,FALSE)</formula>
    </cfRule>
    <cfRule type="expression" priority="103" dxfId="13">
      <formula>IF(AND(AU369&lt;0,RIGHT(TEXT(AU369,"0.#"),1)&lt;&gt;"."),TRUE,FALSE)</formula>
    </cfRule>
    <cfRule type="expression" priority="104" dxfId="12">
      <formula>IF(AND(AU369&lt;0,RIGHT(TEXT(AU369,"0.#"),1)="."),TRUE,FALSE)</formula>
    </cfRule>
  </conditionalFormatting>
  <conditionalFormatting sqref="AK401">
    <cfRule type="expression" priority="99" dxfId="1">
      <formula>IF(RIGHT(TEXT(AK401,"0.#"),1)=".",FALSE,TRUE)</formula>
    </cfRule>
    <cfRule type="expression" priority="100" dxfId="0">
      <formula>IF(RIGHT(TEXT(AK401,"0.#"),1)=".",TRUE,FALSE)</formula>
    </cfRule>
  </conditionalFormatting>
  <conditionalFormatting sqref="AU401:AX401">
    <cfRule type="expression" priority="95" dxfId="15">
      <formula>IF(AND(AU401&gt;=0,RIGHT(TEXT(AU401,"0.#"),1)&lt;&gt;"."),TRUE,FALSE)</formula>
    </cfRule>
    <cfRule type="expression" priority="96" dxfId="14">
      <formula>IF(AND(AU401&gt;=0,RIGHT(TEXT(AU401,"0.#"),1)="."),TRUE,FALSE)</formula>
    </cfRule>
    <cfRule type="expression" priority="97" dxfId="13">
      <formula>IF(AND(AU401&lt;0,RIGHT(TEXT(AU401,"0.#"),1)&lt;&gt;"."),TRUE,FALSE)</formula>
    </cfRule>
    <cfRule type="expression" priority="98" dxfId="12">
      <formula>IF(AND(AU401&lt;0,RIGHT(TEXT(AU401,"0.#"),1)="."),TRUE,FALSE)</formula>
    </cfRule>
  </conditionalFormatting>
  <conditionalFormatting sqref="AK402:AK430">
    <cfRule type="expression" priority="93" dxfId="1">
      <formula>IF(RIGHT(TEXT(AK402,"0.#"),1)=".",FALSE,TRUE)</formula>
    </cfRule>
    <cfRule type="expression" priority="94" dxfId="0">
      <formula>IF(RIGHT(TEXT(AK402,"0.#"),1)=".",TRUE,FALSE)</formula>
    </cfRule>
  </conditionalFormatting>
  <conditionalFormatting sqref="AU402:AX430">
    <cfRule type="expression" priority="89" dxfId="15">
      <formula>IF(AND(AU402&gt;=0,RIGHT(TEXT(AU402,"0.#"),1)&lt;&gt;"."),TRUE,FALSE)</formula>
    </cfRule>
    <cfRule type="expression" priority="90" dxfId="14">
      <formula>IF(AND(AU402&gt;=0,RIGHT(TEXT(AU402,"0.#"),1)="."),TRUE,FALSE)</formula>
    </cfRule>
    <cfRule type="expression" priority="91" dxfId="13">
      <formula>IF(AND(AU402&lt;0,RIGHT(TEXT(AU402,"0.#"),1)&lt;&gt;"."),TRUE,FALSE)</formula>
    </cfRule>
    <cfRule type="expression" priority="92" dxfId="12">
      <formula>IF(AND(AU402&lt;0,RIGHT(TEXT(AU402,"0.#"),1)="."),TRUE,FALSE)</formula>
    </cfRule>
  </conditionalFormatting>
  <conditionalFormatting sqref="AK434">
    <cfRule type="expression" priority="87" dxfId="1">
      <formula>IF(RIGHT(TEXT(AK434,"0.#"),1)=".",FALSE,TRUE)</formula>
    </cfRule>
    <cfRule type="expression" priority="88" dxfId="0">
      <formula>IF(RIGHT(TEXT(AK434,"0.#"),1)=".",TRUE,FALSE)</formula>
    </cfRule>
  </conditionalFormatting>
  <conditionalFormatting sqref="AU434:AX434">
    <cfRule type="expression" priority="83" dxfId="15">
      <formula>IF(AND(AU434&gt;=0,RIGHT(TEXT(AU434,"0.#"),1)&lt;&gt;"."),TRUE,FALSE)</formula>
    </cfRule>
    <cfRule type="expression" priority="84" dxfId="14">
      <formula>IF(AND(AU434&gt;=0,RIGHT(TEXT(AU434,"0.#"),1)="."),TRUE,FALSE)</formula>
    </cfRule>
    <cfRule type="expression" priority="85" dxfId="13">
      <formula>IF(AND(AU434&lt;0,RIGHT(TEXT(AU434,"0.#"),1)&lt;&gt;"."),TRUE,FALSE)</formula>
    </cfRule>
    <cfRule type="expression" priority="86" dxfId="12">
      <formula>IF(AND(AU434&lt;0,RIGHT(TEXT(AU434,"0.#"),1)="."),TRUE,FALSE)</formula>
    </cfRule>
  </conditionalFormatting>
  <conditionalFormatting sqref="AK435:AK463">
    <cfRule type="expression" priority="81" dxfId="1">
      <formula>IF(RIGHT(TEXT(AK435,"0.#"),1)=".",FALSE,TRUE)</formula>
    </cfRule>
    <cfRule type="expression" priority="82" dxfId="0">
      <formula>IF(RIGHT(TEXT(AK435,"0.#"),1)=".",TRUE,FALSE)</formula>
    </cfRule>
  </conditionalFormatting>
  <conditionalFormatting sqref="AU435:AX463">
    <cfRule type="expression" priority="77" dxfId="15">
      <formula>IF(AND(AU435&gt;=0,RIGHT(TEXT(AU435,"0.#"),1)&lt;&gt;"."),TRUE,FALSE)</formula>
    </cfRule>
    <cfRule type="expression" priority="78" dxfId="14">
      <formula>IF(AND(AU435&gt;=0,RIGHT(TEXT(AU435,"0.#"),1)="."),TRUE,FALSE)</formula>
    </cfRule>
    <cfRule type="expression" priority="79" dxfId="13">
      <formula>IF(AND(AU435&lt;0,RIGHT(TEXT(AU435,"0.#"),1)&lt;&gt;"."),TRUE,FALSE)</formula>
    </cfRule>
    <cfRule type="expression" priority="80" dxfId="12">
      <formula>IF(AND(AU435&lt;0,RIGHT(TEXT(AU435,"0.#"),1)="."),TRUE,FALSE)</formula>
    </cfRule>
  </conditionalFormatting>
  <conditionalFormatting sqref="AK467">
    <cfRule type="expression" priority="75" dxfId="1">
      <formula>IF(RIGHT(TEXT(AK467,"0.#"),1)=".",FALSE,TRUE)</formula>
    </cfRule>
    <cfRule type="expression" priority="76" dxfId="0">
      <formula>IF(RIGHT(TEXT(AK467,"0.#"),1)=".",TRUE,FALSE)</formula>
    </cfRule>
  </conditionalFormatting>
  <conditionalFormatting sqref="AU467:AX467">
    <cfRule type="expression" priority="71" dxfId="15">
      <formula>IF(AND(AU467&gt;=0,RIGHT(TEXT(AU467,"0.#"),1)&lt;&gt;"."),TRUE,FALSE)</formula>
    </cfRule>
    <cfRule type="expression" priority="72" dxfId="14">
      <formula>IF(AND(AU467&gt;=0,RIGHT(TEXT(AU467,"0.#"),1)="."),TRUE,FALSE)</formula>
    </cfRule>
    <cfRule type="expression" priority="73" dxfId="13">
      <formula>IF(AND(AU467&lt;0,RIGHT(TEXT(AU467,"0.#"),1)&lt;&gt;"."),TRUE,FALSE)</formula>
    </cfRule>
    <cfRule type="expression" priority="74" dxfId="12">
      <formula>IF(AND(AU467&lt;0,RIGHT(TEXT(AU467,"0.#"),1)="."),TRUE,FALSE)</formula>
    </cfRule>
  </conditionalFormatting>
  <conditionalFormatting sqref="AK468:AK496">
    <cfRule type="expression" priority="69" dxfId="1">
      <formula>IF(RIGHT(TEXT(AK468,"0.#"),1)=".",FALSE,TRUE)</formula>
    </cfRule>
    <cfRule type="expression" priority="70" dxfId="0">
      <formula>IF(RIGHT(TEXT(AK468,"0.#"),1)=".",TRUE,FALSE)</formula>
    </cfRule>
  </conditionalFormatting>
  <conditionalFormatting sqref="AU468:AX496">
    <cfRule type="expression" priority="65" dxfId="15">
      <formula>IF(AND(AU468&gt;=0,RIGHT(TEXT(AU468,"0.#"),1)&lt;&gt;"."),TRUE,FALSE)</formula>
    </cfRule>
    <cfRule type="expression" priority="66" dxfId="14">
      <formula>IF(AND(AU468&gt;=0,RIGHT(TEXT(AU468,"0.#"),1)="."),TRUE,FALSE)</formula>
    </cfRule>
    <cfRule type="expression" priority="67" dxfId="13">
      <formula>IF(AND(AU468&lt;0,RIGHT(TEXT(AU468,"0.#"),1)&lt;&gt;"."),TRUE,FALSE)</formula>
    </cfRule>
    <cfRule type="expression" priority="68" dxfId="12">
      <formula>IF(AND(AU468&lt;0,RIGHT(TEXT(AU468,"0.#"),1)="."),TRUE,FALSE)</formula>
    </cfRule>
  </conditionalFormatting>
  <conditionalFormatting sqref="AE24:AX24 AJ23:AS23">
    <cfRule type="expression" priority="63" dxfId="1">
      <formula>IF(RIGHT(TEXT(AE23,"0.#"),1)=".",FALSE,TRUE)</formula>
    </cfRule>
    <cfRule type="expression" priority="64" dxfId="0">
      <formula>IF(RIGHT(TEXT(AE23,"0.#"),1)=".",TRUE,FALSE)</formula>
    </cfRule>
  </conditionalFormatting>
  <conditionalFormatting sqref="AE25:AI25">
    <cfRule type="expression" priority="55" dxfId="15">
      <formula>IF(AND(AE25&gt;=0,RIGHT(TEXT(AE25,"0.#"),1)&lt;&gt;"."),TRUE,FALSE)</formula>
    </cfRule>
    <cfRule type="expression" priority="56" dxfId="14">
      <formula>IF(AND(AE25&gt;=0,RIGHT(TEXT(AE25,"0.#"),1)="."),TRUE,FALSE)</formula>
    </cfRule>
    <cfRule type="expression" priority="57" dxfId="13">
      <formula>IF(AND(AE25&lt;0,RIGHT(TEXT(AE25,"0.#"),1)&lt;&gt;"."),TRUE,FALSE)</formula>
    </cfRule>
    <cfRule type="expression" priority="58" dxfId="12">
      <formula>IF(AND(AE25&lt;0,RIGHT(TEXT(AE25,"0.#"),1)="."),TRUE,FALSE)</formula>
    </cfRule>
  </conditionalFormatting>
  <conditionalFormatting sqref="AJ25:AS25">
    <cfRule type="expression" priority="51" dxfId="15">
      <formula>IF(AND(AJ25&gt;=0,RIGHT(TEXT(AJ25,"0.#"),1)&lt;&gt;"."),TRUE,FALSE)</formula>
    </cfRule>
    <cfRule type="expression" priority="52" dxfId="14">
      <formula>IF(AND(AJ25&gt;=0,RIGHT(TEXT(AJ25,"0.#"),1)="."),TRUE,FALSE)</formula>
    </cfRule>
    <cfRule type="expression" priority="53" dxfId="13">
      <formula>IF(AND(AJ25&lt;0,RIGHT(TEXT(AJ25,"0.#"),1)&lt;&gt;"."),TRUE,FALSE)</formula>
    </cfRule>
    <cfRule type="expression" priority="54" dxfId="12">
      <formula>IF(AND(AJ25&lt;0,RIGHT(TEXT(AJ25,"0.#"),1)="."),TRUE,FALSE)</formula>
    </cfRule>
  </conditionalFormatting>
  <conditionalFormatting sqref="AU236:AX236">
    <cfRule type="expression" priority="39" dxfId="15">
      <formula>IF(AND(AU236&gt;=0,RIGHT(TEXT(AU236,"0.#"),1)&lt;&gt;"."),TRUE,FALSE)</formula>
    </cfRule>
    <cfRule type="expression" priority="40" dxfId="14">
      <formula>IF(AND(AU236&gt;=0,RIGHT(TEXT(AU236,"0.#"),1)="."),TRUE,FALSE)</formula>
    </cfRule>
    <cfRule type="expression" priority="41" dxfId="13">
      <formula>IF(AND(AU236&lt;0,RIGHT(TEXT(AU236,"0.#"),1)&lt;&gt;"."),TRUE,FALSE)</formula>
    </cfRule>
    <cfRule type="expression" priority="42" dxfId="12">
      <formula>IF(AND(AU236&lt;0,RIGHT(TEXT(AU236,"0.#"),1)="."),TRUE,FALSE)</formula>
    </cfRule>
  </conditionalFormatting>
  <conditionalFormatting sqref="AE43:AI43 AE38:AI38 AE33:AI33 AE28:AI28">
    <cfRule type="expression" priority="37" dxfId="1">
      <formula>IF(RIGHT(TEXT(AE28,"0.#"),1)=".",FALSE,TRUE)</formula>
    </cfRule>
    <cfRule type="expression" priority="38" dxfId="0">
      <formula>IF(RIGHT(TEXT(AE28,"0.#"),1)=".",TRUE,FALSE)</formula>
    </cfRule>
  </conditionalFormatting>
  <conditionalFormatting sqref="AE44:AX44 AJ43:AS43 AE39:AX39 AJ38:AS38 AE34:AX34 AJ33:AS33 AE29:AX29 AJ28:AS28">
    <cfRule type="expression" priority="35" dxfId="1">
      <formula>IF(RIGHT(TEXT(AE28,"0.#"),1)=".",FALSE,TRUE)</formula>
    </cfRule>
    <cfRule type="expression" priority="36" dxfId="0">
      <formula>IF(RIGHT(TEXT(AE28,"0.#"),1)=".",TRUE,FALSE)</formula>
    </cfRule>
  </conditionalFormatting>
  <conditionalFormatting sqref="AE45:AI45 AE40:AI40 AE35:AI35 AE30:AI30">
    <cfRule type="expression" priority="31" dxfId="15">
      <formula>IF(AND(AE30&gt;=0,RIGHT(TEXT(AE30,"0.#"),1)&lt;&gt;"."),TRUE,FALSE)</formula>
    </cfRule>
    <cfRule type="expression" priority="32" dxfId="14">
      <formula>IF(AND(AE30&gt;=0,RIGHT(TEXT(AE30,"0.#"),1)="."),TRUE,FALSE)</formula>
    </cfRule>
    <cfRule type="expression" priority="33" dxfId="13">
      <formula>IF(AND(AE30&lt;0,RIGHT(TEXT(AE30,"0.#"),1)&lt;&gt;"."),TRUE,FALSE)</formula>
    </cfRule>
    <cfRule type="expression" priority="34" dxfId="12">
      <formula>IF(AND(AE30&lt;0,RIGHT(TEXT(AE30,"0.#"),1)="."),TRUE,FALSE)</formula>
    </cfRule>
  </conditionalFormatting>
  <conditionalFormatting sqref="AJ45:AS45 AJ40:AS40 AJ35:AS35 AJ30:AS30">
    <cfRule type="expression" priority="27" dxfId="15">
      <formula>IF(AND(AJ30&gt;=0,RIGHT(TEXT(AJ30,"0.#"),1)&lt;&gt;"."),TRUE,FALSE)</formula>
    </cfRule>
    <cfRule type="expression" priority="28" dxfId="14">
      <formula>IF(AND(AJ30&gt;=0,RIGHT(TEXT(AJ30,"0.#"),1)="."),TRUE,FALSE)</formula>
    </cfRule>
    <cfRule type="expression" priority="29" dxfId="13">
      <formula>IF(AND(AJ30&lt;0,RIGHT(TEXT(AJ30,"0.#"),1)&lt;&gt;"."),TRUE,FALSE)</formula>
    </cfRule>
    <cfRule type="expression" priority="30" dxfId="12">
      <formula>IF(AND(AJ30&lt;0,RIGHT(TEXT(AJ30,"0.#"),1)="."),TRUE,FALSE)</formula>
    </cfRule>
  </conditionalFormatting>
  <conditionalFormatting sqref="AE64:AI64 AE59:AI59">
    <cfRule type="expression" priority="25" dxfId="1">
      <formula>IF(RIGHT(TEXT(AE59,"0.#"),1)=".",FALSE,TRUE)</formula>
    </cfRule>
    <cfRule type="expression" priority="26" dxfId="0">
      <formula>IF(RIGHT(TEXT(AE59,"0.#"),1)=".",TRUE,FALSE)</formula>
    </cfRule>
  </conditionalFormatting>
  <conditionalFormatting sqref="AE65:AX65 AJ64:AS64 AE60:AX60 AJ59:AS59">
    <cfRule type="expression" priority="23" dxfId="1">
      <formula>IF(RIGHT(TEXT(AE59,"0.#"),1)=".",FALSE,TRUE)</formula>
    </cfRule>
    <cfRule type="expression" priority="24" dxfId="0">
      <formula>IF(RIGHT(TEXT(AE59,"0.#"),1)=".",TRUE,FALSE)</formula>
    </cfRule>
  </conditionalFormatting>
  <conditionalFormatting sqref="AE66:AI66 AE61:AI61">
    <cfRule type="expression" priority="19" dxfId="15">
      <formula>IF(AND(AE61&gt;=0,RIGHT(TEXT(AE61,"0.#"),1)&lt;&gt;"."),TRUE,FALSE)</formula>
    </cfRule>
    <cfRule type="expression" priority="20" dxfId="14">
      <formula>IF(AND(AE61&gt;=0,RIGHT(TEXT(AE61,"0.#"),1)="."),TRUE,FALSE)</formula>
    </cfRule>
    <cfRule type="expression" priority="21" dxfId="13">
      <formula>IF(AND(AE61&lt;0,RIGHT(TEXT(AE61,"0.#"),1)&lt;&gt;"."),TRUE,FALSE)</formula>
    </cfRule>
    <cfRule type="expression" priority="22" dxfId="12">
      <formula>IF(AND(AE61&lt;0,RIGHT(TEXT(AE61,"0.#"),1)="."),TRUE,FALSE)</formula>
    </cfRule>
  </conditionalFormatting>
  <conditionalFormatting sqref="AJ66:AS66 AJ61:AS61">
    <cfRule type="expression" priority="15" dxfId="15">
      <formula>IF(AND(AJ61&gt;=0,RIGHT(TEXT(AJ61,"0.#"),1)&lt;&gt;"."),TRUE,FALSE)</formula>
    </cfRule>
    <cfRule type="expression" priority="16" dxfId="14">
      <formula>IF(AND(AJ61&gt;=0,RIGHT(TEXT(AJ61,"0.#"),1)="."),TRUE,FALSE)</formula>
    </cfRule>
    <cfRule type="expression" priority="17" dxfId="13">
      <formula>IF(AND(AJ61&lt;0,RIGHT(TEXT(AJ61,"0.#"),1)&lt;&gt;"."),TRUE,FALSE)</formula>
    </cfRule>
    <cfRule type="expression" priority="18" dxfId="12">
      <formula>IF(AND(AJ61&lt;0,RIGHT(TEXT(AJ61,"0.#"),1)="."),TRUE,FALSE)</formula>
    </cfRule>
  </conditionalFormatting>
  <conditionalFormatting sqref="AE81:AX81 AE78:AX78 AE75:AX75 AE72:AX72">
    <cfRule type="expression" priority="13" dxfId="1">
      <formula>IF(RIGHT(TEXT(AE72,"0.#"),1)=".",FALSE,TRUE)</formula>
    </cfRule>
    <cfRule type="expression" priority="14" dxfId="0">
      <formula>IF(RIGHT(TEXT(AE72,"0.#"),1)=".",TRUE,FALSE)</formula>
    </cfRule>
  </conditionalFormatting>
  <conditionalFormatting sqref="AE80:AS80 AE77:AS77 AE74:AS74 AE71:AS71">
    <cfRule type="expression" priority="11" dxfId="1">
      <formula>IF(RIGHT(TEXT(AE71,"0.#"),1)=".",FALSE,TRUE)</formula>
    </cfRule>
    <cfRule type="expression" priority="12" dxfId="0">
      <formula>IF(RIGHT(TEXT(AE71,"0.#"),1)=".",TRUE,FALSE)</formula>
    </cfRule>
  </conditionalFormatting>
  <conditionalFormatting sqref="L101">
    <cfRule type="expression" priority="9" dxfId="1">
      <formula>IF(RIGHT(TEXT(L101,"0.#"),1)=".",FALSE,TRUE)</formula>
    </cfRule>
    <cfRule type="expression" priority="10" dxfId="0">
      <formula>IF(RIGHT(TEXT(L101,"0.#"),1)=".",TRUE,FALSE)</formula>
    </cfRule>
  </conditionalFormatting>
  <conditionalFormatting sqref="R98">
    <cfRule type="expression" priority="5" dxfId="1">
      <formula>IF(RIGHT(TEXT(R98,"0.#"),1)=".",FALSE,TRUE)</formula>
    </cfRule>
    <cfRule type="expression" priority="6" dxfId="0">
      <formula>IF(RIGHT(TEXT(R98,"0.#"),1)=".",TRUE,FALSE)</formula>
    </cfRule>
  </conditionalFormatting>
  <conditionalFormatting sqref="R99:R100 R102">
    <cfRule type="expression" priority="3" dxfId="1">
      <formula>IF(RIGHT(TEXT(R99,"0.#"),1)=".",FALSE,TRUE)</formula>
    </cfRule>
    <cfRule type="expression" priority="4" dxfId="0">
      <formula>IF(RIGHT(TEXT(R99,"0.#"),1)=".",TRUE,FALSE)</formula>
    </cfRule>
  </conditionalFormatting>
  <conditionalFormatting sqref="R101">
    <cfRule type="expression" priority="1" dxfId="1">
      <formula>IF(RIGHT(TEXT(R101,"0.#"),1)=".",FALSE,TRUE)</formula>
    </cfRule>
    <cfRule type="expression" priority="2" dxfId="0">
      <formula>IF(RIGHT(TEXT(R101,"0.#"),1)=".",TRUE,FALSE)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AE45:AS45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R98:R103">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227</v>
      </c>
      <c r="B1" s="37" t="s">
        <v>228</v>
      </c>
      <c r="F1" s="38" t="s">
        <v>4</v>
      </c>
      <c r="G1" s="38" t="s">
        <v>215</v>
      </c>
      <c r="K1" s="39" t="s">
        <v>252</v>
      </c>
      <c r="L1" s="37" t="s">
        <v>228</v>
      </c>
      <c r="O1" s="15"/>
      <c r="P1" s="38" t="s">
        <v>6</v>
      </c>
      <c r="Q1" s="38" t="s">
        <v>215</v>
      </c>
      <c r="T1" s="15"/>
      <c r="U1" s="41" t="s">
        <v>342</v>
      </c>
      <c r="W1" s="41" t="s">
        <v>341</v>
      </c>
      <c r="Y1" s="41" t="s">
        <v>225</v>
      </c>
      <c r="Z1" s="42"/>
      <c r="AA1" s="41" t="s">
        <v>226</v>
      </c>
      <c r="AB1" s="43"/>
      <c r="AC1" s="41" t="s">
        <v>41</v>
      </c>
      <c r="AD1" s="40"/>
      <c r="AE1" s="41" t="s">
        <v>54</v>
      </c>
      <c r="AF1" s="42"/>
    </row>
    <row r="2" spans="1:32" ht="13.5" customHeight="1">
      <c r="A2" s="16" t="s">
        <v>229</v>
      </c>
      <c r="B2" s="17"/>
      <c r="C2" s="15">
        <f>IF(B2="","",A2)</f>
      </c>
      <c r="D2" s="15">
        <f>IF(C2="","",IF(D1&lt;&gt;"",CONCATENATE(D1,"、",C2),C2))</f>
      </c>
      <c r="F2" s="14" t="s">
        <v>214</v>
      </c>
      <c r="G2" s="19" t="s">
        <v>377</v>
      </c>
      <c r="H2" s="15" t="str">
        <f>IF(G2="","",F2)</f>
        <v>一般会計</v>
      </c>
      <c r="I2" s="15" t="str">
        <f>IF(H2="","",IF(I1&lt;&gt;"",CONCATENATE(I1,"、",H2),H2))</f>
        <v>一般会計</v>
      </c>
      <c r="K2" s="16" t="s">
        <v>253</v>
      </c>
      <c r="L2" s="17"/>
      <c r="M2" s="15">
        <f>IF(L2="","",K2)</f>
      </c>
      <c r="N2" s="15">
        <f>IF(M2="","",IF(N1&lt;&gt;"",CONCATENATE(N1,"、",M2),M2))</f>
      </c>
      <c r="O2" s="15"/>
      <c r="P2" s="14" t="s">
        <v>217</v>
      </c>
      <c r="Q2" s="19"/>
      <c r="R2" s="15">
        <f>IF(Q2="","",P2)</f>
      </c>
      <c r="S2" s="15">
        <f>IF(R2="","",IF(S1&lt;&gt;"",CONCATENATE(S1,"、",R2),R2))</f>
      </c>
      <c r="T2" s="15"/>
      <c r="U2" s="44" t="s">
        <v>372</v>
      </c>
      <c r="W2" s="44" t="s">
        <v>349</v>
      </c>
      <c r="Y2" s="44" t="s">
        <v>94</v>
      </c>
      <c r="Z2" s="42"/>
      <c r="AA2" s="44" t="s">
        <v>95</v>
      </c>
      <c r="AB2" s="43"/>
      <c r="AC2" s="45" t="s">
        <v>299</v>
      </c>
      <c r="AD2" s="40"/>
      <c r="AE2" s="48" t="s">
        <v>343</v>
      </c>
      <c r="AF2" s="42"/>
    </row>
    <row r="3" spans="1:32" ht="13.5" customHeight="1">
      <c r="A3" s="16" t="s">
        <v>230</v>
      </c>
      <c r="B3" s="17"/>
      <c r="C3" s="15">
        <f aca="true" t="shared" si="0" ref="C3:C24">IF(B3="","",A3)</f>
      </c>
      <c r="D3" s="15">
        <f>IF(C3="",D2,IF(D2&lt;&gt;"",CONCATENATE(D2,"、",C3),C3))</f>
      </c>
      <c r="F3" s="20" t="s">
        <v>263</v>
      </c>
      <c r="G3" s="19"/>
      <c r="H3" s="15">
        <f aca="true" t="shared" si="1" ref="H3:H37">IF(G3="","",F3)</f>
      </c>
      <c r="I3" s="15" t="str">
        <f>IF(H3="",I2,IF(I2&lt;&gt;"",CONCATENATE(I2,"、",H3),H3))</f>
        <v>一般会計</v>
      </c>
      <c r="K3" s="16" t="s">
        <v>254</v>
      </c>
      <c r="L3" s="17"/>
      <c r="M3" s="15">
        <f aca="true" t="shared" si="2" ref="M3:M11">IF(L3="","",K3)</f>
      </c>
      <c r="N3" s="15">
        <f>IF(M3="",N2,IF(N2&lt;&gt;"",CONCATENATE(N2,"、",M3),M3))</f>
      </c>
      <c r="O3" s="15"/>
      <c r="P3" s="14" t="s">
        <v>218</v>
      </c>
      <c r="Q3" s="19" t="s">
        <v>377</v>
      </c>
      <c r="R3" s="15" t="str">
        <f aca="true" t="shared" si="3" ref="R3:R8">IF(Q3="","",P3)</f>
        <v>委託・請負</v>
      </c>
      <c r="S3" s="15" t="str">
        <f aca="true" t="shared" si="4" ref="S3:S8">IF(R3="",S2,IF(S2&lt;&gt;"",CONCATENATE(S2,"、",R3),R3))</f>
        <v>委託・請負</v>
      </c>
      <c r="T3" s="15"/>
      <c r="U3" s="44" t="s">
        <v>351</v>
      </c>
      <c r="W3" s="44" t="s">
        <v>319</v>
      </c>
      <c r="Y3" s="44" t="s">
        <v>96</v>
      </c>
      <c r="Z3" s="42"/>
      <c r="AA3" s="44" t="s">
        <v>97</v>
      </c>
      <c r="AB3" s="43"/>
      <c r="AC3" s="45" t="s">
        <v>300</v>
      </c>
      <c r="AD3" s="40"/>
      <c r="AE3" s="48" t="s">
        <v>344</v>
      </c>
      <c r="AF3" s="42"/>
    </row>
    <row r="4" spans="1:32" ht="13.5" customHeight="1">
      <c r="A4" s="16" t="s">
        <v>231</v>
      </c>
      <c r="B4" s="17"/>
      <c r="C4" s="15">
        <f t="shared" si="0"/>
      </c>
      <c r="D4" s="15">
        <f>IF(C4="",D3,IF(D3&lt;&gt;"",CONCATENATE(D3,"、",C4),C4))</f>
      </c>
      <c r="F4" s="20" t="s">
        <v>264</v>
      </c>
      <c r="G4" s="19"/>
      <c r="H4" s="15">
        <f t="shared" si="1"/>
      </c>
      <c r="I4" s="15" t="str">
        <f aca="true" t="shared" si="5" ref="I4:I37">IF(H4="",I3,IF(I3&lt;&gt;"",CONCATENATE(I3,"、",H4),H4))</f>
        <v>一般会計</v>
      </c>
      <c r="K4" s="16" t="s">
        <v>255</v>
      </c>
      <c r="L4" s="17"/>
      <c r="M4" s="15">
        <f t="shared" si="2"/>
      </c>
      <c r="N4" s="15">
        <f aca="true" t="shared" si="6" ref="N4:N11">IF(M4="",N3,IF(N3&lt;&gt;"",CONCATENATE(N3,"、",M4),M4))</f>
      </c>
      <c r="O4" s="15"/>
      <c r="P4" s="14" t="s">
        <v>219</v>
      </c>
      <c r="Q4" s="19"/>
      <c r="R4" s="15">
        <f t="shared" si="3"/>
      </c>
      <c r="S4" s="15" t="str">
        <f t="shared" si="4"/>
        <v>委託・請負</v>
      </c>
      <c r="T4" s="15"/>
      <c r="U4" s="44" t="s">
        <v>352</v>
      </c>
      <c r="W4" s="44" t="s">
        <v>320</v>
      </c>
      <c r="Y4" s="44" t="s">
        <v>98</v>
      </c>
      <c r="Z4" s="42"/>
      <c r="AA4" s="44" t="s">
        <v>99</v>
      </c>
      <c r="AB4" s="43"/>
      <c r="AC4" s="44" t="s">
        <v>301</v>
      </c>
      <c r="AD4" s="40"/>
      <c r="AE4" s="48" t="s">
        <v>345</v>
      </c>
      <c r="AF4" s="42"/>
    </row>
    <row r="5" spans="1:32" ht="13.5" customHeight="1">
      <c r="A5" s="16" t="s">
        <v>232</v>
      </c>
      <c r="B5" s="17"/>
      <c r="C5" s="15">
        <f t="shared" si="0"/>
      </c>
      <c r="D5" s="15">
        <f>IF(C5="",D4,IF(D4&lt;&gt;"",CONCATENATE(D4,"、",C5),C5))</f>
      </c>
      <c r="F5" s="20" t="s">
        <v>265</v>
      </c>
      <c r="G5" s="19"/>
      <c r="H5" s="15">
        <f t="shared" si="1"/>
      </c>
      <c r="I5" s="15" t="str">
        <f t="shared" si="5"/>
        <v>一般会計</v>
      </c>
      <c r="K5" s="16" t="s">
        <v>256</v>
      </c>
      <c r="L5" s="17"/>
      <c r="M5" s="15">
        <f t="shared" si="2"/>
      </c>
      <c r="N5" s="15">
        <f t="shared" si="6"/>
      </c>
      <c r="O5" s="15"/>
      <c r="P5" s="14" t="s">
        <v>220</v>
      </c>
      <c r="Q5" s="19"/>
      <c r="R5" s="15">
        <f t="shared" si="3"/>
      </c>
      <c r="S5" s="15" t="str">
        <f t="shared" si="4"/>
        <v>委託・請負</v>
      </c>
      <c r="T5" s="15"/>
      <c r="W5" s="44" t="s">
        <v>321</v>
      </c>
      <c r="Y5" s="44" t="s">
        <v>100</v>
      </c>
      <c r="Z5" s="42"/>
      <c r="AA5" s="44" t="s">
        <v>101</v>
      </c>
      <c r="AB5" s="43"/>
      <c r="AC5" s="44" t="s">
        <v>348</v>
      </c>
      <c r="AD5" s="43"/>
      <c r="AE5" s="48" t="s">
        <v>346</v>
      </c>
      <c r="AF5" s="42"/>
    </row>
    <row r="6" spans="1:32" ht="13.5" customHeight="1">
      <c r="A6" s="16" t="s">
        <v>233</v>
      </c>
      <c r="B6" s="17"/>
      <c r="C6" s="15">
        <f t="shared" si="0"/>
      </c>
      <c r="D6" s="15">
        <f aca="true" t="shared" si="7" ref="D6:D24">IF(C6="",D5,IF(D5&lt;&gt;"",CONCATENATE(D5,"、",C6),C6))</f>
      </c>
      <c r="F6" s="20" t="s">
        <v>266</v>
      </c>
      <c r="G6" s="19"/>
      <c r="H6" s="15">
        <f t="shared" si="1"/>
      </c>
      <c r="I6" s="15" t="str">
        <f t="shared" si="5"/>
        <v>一般会計</v>
      </c>
      <c r="K6" s="16" t="s">
        <v>257</v>
      </c>
      <c r="L6" s="17"/>
      <c r="M6" s="15">
        <f t="shared" si="2"/>
      </c>
      <c r="N6" s="15">
        <f t="shared" si="6"/>
      </c>
      <c r="O6" s="15"/>
      <c r="P6" s="14" t="s">
        <v>221</v>
      </c>
      <c r="Q6" s="19"/>
      <c r="R6" s="15">
        <f t="shared" si="3"/>
      </c>
      <c r="S6" s="15" t="str">
        <f t="shared" si="4"/>
        <v>委託・請負</v>
      </c>
      <c r="T6" s="15"/>
      <c r="W6" s="44" t="s">
        <v>322</v>
      </c>
      <c r="Y6" s="44" t="s">
        <v>102</v>
      </c>
      <c r="Z6" s="42"/>
      <c r="AA6" s="44" t="s">
        <v>103</v>
      </c>
      <c r="AB6" s="43"/>
      <c r="AC6" s="44" t="s">
        <v>302</v>
      </c>
      <c r="AD6" s="43"/>
      <c r="AE6" s="48" t="s">
        <v>347</v>
      </c>
      <c r="AF6" s="42"/>
    </row>
    <row r="7" spans="1:32" ht="13.5" customHeight="1">
      <c r="A7" s="16" t="s">
        <v>234</v>
      </c>
      <c r="B7" s="17"/>
      <c r="C7" s="15">
        <f t="shared" si="0"/>
      </c>
      <c r="D7" s="15">
        <f t="shared" si="7"/>
      </c>
      <c r="F7" s="20" t="s">
        <v>267</v>
      </c>
      <c r="G7" s="19"/>
      <c r="H7" s="15">
        <f t="shared" si="1"/>
      </c>
      <c r="I7" s="15" t="str">
        <f t="shared" si="5"/>
        <v>一般会計</v>
      </c>
      <c r="K7" s="16" t="s">
        <v>258</v>
      </c>
      <c r="L7" s="17"/>
      <c r="M7" s="15">
        <f t="shared" si="2"/>
      </c>
      <c r="N7" s="15">
        <f t="shared" si="6"/>
      </c>
      <c r="O7" s="15"/>
      <c r="P7" s="14" t="s">
        <v>222</v>
      </c>
      <c r="Q7" s="19"/>
      <c r="R7" s="15">
        <f t="shared" si="3"/>
      </c>
      <c r="S7" s="15" t="str">
        <f t="shared" si="4"/>
        <v>委託・請負</v>
      </c>
      <c r="T7" s="15"/>
      <c r="W7" s="44" t="s">
        <v>323</v>
      </c>
      <c r="Y7" s="44" t="s">
        <v>104</v>
      </c>
      <c r="Z7" s="42"/>
      <c r="AA7" s="44" t="s">
        <v>105</v>
      </c>
      <c r="AB7" s="43"/>
      <c r="AC7" s="43"/>
      <c r="AD7" s="43"/>
      <c r="AE7" s="43"/>
      <c r="AF7" s="42"/>
    </row>
    <row r="8" spans="1:32" ht="13.5" customHeight="1">
      <c r="A8" s="16" t="s">
        <v>235</v>
      </c>
      <c r="B8" s="17"/>
      <c r="C8" s="15">
        <f t="shared" si="0"/>
      </c>
      <c r="D8" s="15">
        <f t="shared" si="7"/>
      </c>
      <c r="F8" s="20" t="s">
        <v>268</v>
      </c>
      <c r="G8" s="19"/>
      <c r="H8" s="15">
        <f t="shared" si="1"/>
      </c>
      <c r="I8" s="15" t="str">
        <f t="shared" si="5"/>
        <v>一般会計</v>
      </c>
      <c r="K8" s="16" t="s">
        <v>259</v>
      </c>
      <c r="L8" s="17"/>
      <c r="M8" s="15">
        <f t="shared" si="2"/>
      </c>
      <c r="N8" s="15">
        <f t="shared" si="6"/>
      </c>
      <c r="O8" s="15"/>
      <c r="P8" s="14" t="s">
        <v>223</v>
      </c>
      <c r="Q8" s="19"/>
      <c r="R8" s="15">
        <f t="shared" si="3"/>
      </c>
      <c r="S8" s="15" t="str">
        <f t="shared" si="4"/>
        <v>委託・請負</v>
      </c>
      <c r="T8" s="15"/>
      <c r="W8" s="44" t="s">
        <v>324</v>
      </c>
      <c r="Y8" s="44" t="s">
        <v>106</v>
      </c>
      <c r="Z8" s="42"/>
      <c r="AA8" s="44" t="s">
        <v>107</v>
      </c>
      <c r="AB8" s="43"/>
      <c r="AC8" s="43"/>
      <c r="AD8" s="43"/>
      <c r="AE8" s="43"/>
      <c r="AF8" s="42"/>
    </row>
    <row r="9" spans="1:32" ht="13.5" customHeight="1">
      <c r="A9" s="16" t="s">
        <v>236</v>
      </c>
      <c r="B9" s="17"/>
      <c r="C9" s="15">
        <f t="shared" si="0"/>
      </c>
      <c r="D9" s="15">
        <f t="shared" si="7"/>
      </c>
      <c r="F9" s="20" t="s">
        <v>269</v>
      </c>
      <c r="G9" s="19"/>
      <c r="H9" s="15">
        <f t="shared" si="1"/>
      </c>
      <c r="I9" s="15" t="str">
        <f t="shared" si="5"/>
        <v>一般会計</v>
      </c>
      <c r="K9" s="16" t="s">
        <v>260</v>
      </c>
      <c r="L9" s="17"/>
      <c r="M9" s="15">
        <f t="shared" si="2"/>
      </c>
      <c r="N9" s="15">
        <f t="shared" si="6"/>
      </c>
      <c r="O9" s="15"/>
      <c r="P9" s="15"/>
      <c r="Q9" s="21"/>
      <c r="T9" s="15"/>
      <c r="W9" s="44" t="s">
        <v>325</v>
      </c>
      <c r="Y9" s="44" t="s">
        <v>108</v>
      </c>
      <c r="Z9" s="42"/>
      <c r="AA9" s="44" t="s">
        <v>109</v>
      </c>
      <c r="AB9" s="43"/>
      <c r="AC9" s="43"/>
      <c r="AD9" s="43"/>
      <c r="AE9" s="43"/>
      <c r="AF9" s="42"/>
    </row>
    <row r="10" spans="1:32" ht="13.5" customHeight="1">
      <c r="A10" s="16" t="s">
        <v>237</v>
      </c>
      <c r="B10" s="17"/>
      <c r="C10" s="15">
        <f t="shared" si="0"/>
      </c>
      <c r="D10" s="15">
        <f t="shared" si="7"/>
      </c>
      <c r="F10" s="20" t="s">
        <v>270</v>
      </c>
      <c r="G10" s="19"/>
      <c r="H10" s="15">
        <f t="shared" si="1"/>
      </c>
      <c r="I10" s="15" t="str">
        <f t="shared" si="5"/>
        <v>一般会計</v>
      </c>
      <c r="K10" s="16" t="s">
        <v>261</v>
      </c>
      <c r="L10" s="17"/>
      <c r="M10" s="15">
        <f t="shared" si="2"/>
      </c>
      <c r="N10" s="15">
        <f t="shared" si="6"/>
      </c>
      <c r="O10" s="15"/>
      <c r="P10" s="15" t="str">
        <f>S8</f>
        <v>委託・請負</v>
      </c>
      <c r="Q10" s="21"/>
      <c r="T10" s="15"/>
      <c r="W10" s="44" t="s">
        <v>326</v>
      </c>
      <c r="Y10" s="44" t="s">
        <v>110</v>
      </c>
      <c r="Z10" s="42"/>
      <c r="AA10" s="44" t="s">
        <v>111</v>
      </c>
      <c r="AB10" s="43"/>
      <c r="AC10" s="43"/>
      <c r="AD10" s="43"/>
      <c r="AE10" s="43"/>
      <c r="AF10" s="42"/>
    </row>
    <row r="11" spans="1:32" ht="13.5" customHeight="1">
      <c r="A11" s="16" t="s">
        <v>238</v>
      </c>
      <c r="B11" s="17"/>
      <c r="C11" s="15">
        <f t="shared" si="0"/>
      </c>
      <c r="D11" s="15">
        <f t="shared" si="7"/>
      </c>
      <c r="F11" s="20" t="s">
        <v>271</v>
      </c>
      <c r="G11" s="19"/>
      <c r="H11" s="15">
        <f t="shared" si="1"/>
      </c>
      <c r="I11" s="15" t="str">
        <f t="shared" si="5"/>
        <v>一般会計</v>
      </c>
      <c r="K11" s="16" t="s">
        <v>262</v>
      </c>
      <c r="L11" s="17" t="s">
        <v>377</v>
      </c>
      <c r="M11" s="15" t="str">
        <f t="shared" si="2"/>
        <v>その他の事項経費</v>
      </c>
      <c r="N11" s="15" t="str">
        <f t="shared" si="6"/>
        <v>その他の事項経費</v>
      </c>
      <c r="O11" s="15"/>
      <c r="P11" s="15"/>
      <c r="Q11" s="21"/>
      <c r="T11" s="15"/>
      <c r="W11" s="44" t="s">
        <v>327</v>
      </c>
      <c r="Y11" s="44" t="s">
        <v>112</v>
      </c>
      <c r="Z11" s="42"/>
      <c r="AA11" s="44" t="s">
        <v>113</v>
      </c>
      <c r="AB11" s="43"/>
      <c r="AC11" s="43"/>
      <c r="AD11" s="43"/>
      <c r="AE11" s="43"/>
      <c r="AF11" s="42"/>
    </row>
    <row r="12" spans="1:32" ht="13.5" customHeight="1">
      <c r="A12" s="16" t="s">
        <v>239</v>
      </c>
      <c r="B12" s="17"/>
      <c r="C12" s="15">
        <f t="shared" si="0"/>
      </c>
      <c r="D12" s="15">
        <f t="shared" si="7"/>
      </c>
      <c r="F12" s="20" t="s">
        <v>272</v>
      </c>
      <c r="G12" s="19"/>
      <c r="H12" s="15">
        <f t="shared" si="1"/>
      </c>
      <c r="I12" s="15" t="str">
        <f t="shared" si="5"/>
        <v>一般会計</v>
      </c>
      <c r="K12" s="15"/>
      <c r="L12" s="15"/>
      <c r="O12" s="15"/>
      <c r="P12" s="15"/>
      <c r="Q12" s="21"/>
      <c r="T12" s="15"/>
      <c r="W12" s="44" t="s">
        <v>328</v>
      </c>
      <c r="Y12" s="44" t="s">
        <v>114</v>
      </c>
      <c r="Z12" s="42"/>
      <c r="AA12" s="44" t="s">
        <v>115</v>
      </c>
      <c r="AB12" s="43"/>
      <c r="AC12" s="43"/>
      <c r="AD12" s="43"/>
      <c r="AE12" s="43"/>
      <c r="AF12" s="42"/>
    </row>
    <row r="13" spans="1:32" ht="13.5" customHeight="1">
      <c r="A13" s="16" t="s">
        <v>240</v>
      </c>
      <c r="B13" s="17"/>
      <c r="C13" s="15">
        <f t="shared" si="0"/>
      </c>
      <c r="D13" s="15">
        <f t="shared" si="7"/>
      </c>
      <c r="F13" s="20" t="s">
        <v>273</v>
      </c>
      <c r="G13" s="19"/>
      <c r="H13" s="15">
        <f t="shared" si="1"/>
      </c>
      <c r="I13" s="15" t="str">
        <f t="shared" si="5"/>
        <v>一般会計</v>
      </c>
      <c r="K13" s="15" t="str">
        <f>N11</f>
        <v>その他の事項経費</v>
      </c>
      <c r="L13" s="15"/>
      <c r="O13" s="15"/>
      <c r="P13" s="15"/>
      <c r="Q13" s="21"/>
      <c r="T13" s="15"/>
      <c r="W13" s="44" t="s">
        <v>329</v>
      </c>
      <c r="Y13" s="44" t="s">
        <v>116</v>
      </c>
      <c r="Z13" s="42"/>
      <c r="AA13" s="44" t="s">
        <v>117</v>
      </c>
      <c r="AB13" s="43"/>
      <c r="AC13" s="43"/>
      <c r="AD13" s="43"/>
      <c r="AE13" s="43"/>
      <c r="AF13" s="42"/>
    </row>
    <row r="14" spans="1:32" ht="13.5" customHeight="1">
      <c r="A14" s="16" t="s">
        <v>241</v>
      </c>
      <c r="B14" s="17"/>
      <c r="C14" s="15">
        <f t="shared" si="0"/>
      </c>
      <c r="D14" s="15">
        <f t="shared" si="7"/>
      </c>
      <c r="F14" s="20" t="s">
        <v>274</v>
      </c>
      <c r="G14" s="19"/>
      <c r="H14" s="15">
        <f t="shared" si="1"/>
      </c>
      <c r="I14" s="15" t="str">
        <f t="shared" si="5"/>
        <v>一般会計</v>
      </c>
      <c r="K14" s="15"/>
      <c r="L14" s="15"/>
      <c r="O14" s="15"/>
      <c r="P14" s="15"/>
      <c r="Q14" s="21"/>
      <c r="T14" s="15"/>
      <c r="W14" s="44" t="s">
        <v>330</v>
      </c>
      <c r="Y14" s="44" t="s">
        <v>118</v>
      </c>
      <c r="Z14" s="42"/>
      <c r="AA14" s="44" t="s">
        <v>119</v>
      </c>
      <c r="AB14" s="43"/>
      <c r="AC14" s="43"/>
      <c r="AD14" s="43"/>
      <c r="AE14" s="43"/>
      <c r="AF14" s="42"/>
    </row>
    <row r="15" spans="1:32" ht="13.5" customHeight="1">
      <c r="A15" s="16" t="s">
        <v>242</v>
      </c>
      <c r="B15" s="17"/>
      <c r="C15" s="15">
        <f t="shared" si="0"/>
      </c>
      <c r="D15" s="15">
        <f t="shared" si="7"/>
      </c>
      <c r="F15" s="20" t="s">
        <v>275</v>
      </c>
      <c r="G15" s="19"/>
      <c r="H15" s="15">
        <f t="shared" si="1"/>
      </c>
      <c r="I15" s="15" t="str">
        <f t="shared" si="5"/>
        <v>一般会計</v>
      </c>
      <c r="K15" s="15"/>
      <c r="L15" s="15"/>
      <c r="O15" s="15"/>
      <c r="P15" s="15"/>
      <c r="Q15" s="21"/>
      <c r="T15" s="15"/>
      <c r="W15" s="44" t="s">
        <v>331</v>
      </c>
      <c r="Y15" s="44" t="s">
        <v>120</v>
      </c>
      <c r="Z15" s="42"/>
      <c r="AA15" s="44" t="s">
        <v>121</v>
      </c>
      <c r="AB15" s="43"/>
      <c r="AC15" s="43"/>
      <c r="AD15" s="43"/>
      <c r="AE15" s="43"/>
      <c r="AF15" s="42"/>
    </row>
    <row r="16" spans="1:32" ht="13.5" customHeight="1">
      <c r="A16" s="16" t="s">
        <v>243</v>
      </c>
      <c r="B16" s="17"/>
      <c r="C16" s="15">
        <f t="shared" si="0"/>
      </c>
      <c r="D16" s="15">
        <f t="shared" si="7"/>
      </c>
      <c r="F16" s="20" t="s">
        <v>276</v>
      </c>
      <c r="G16" s="19"/>
      <c r="H16" s="15">
        <f t="shared" si="1"/>
      </c>
      <c r="I16" s="15" t="str">
        <f t="shared" si="5"/>
        <v>一般会計</v>
      </c>
      <c r="K16" s="15"/>
      <c r="L16" s="15"/>
      <c r="O16" s="15"/>
      <c r="P16" s="15"/>
      <c r="Q16" s="21"/>
      <c r="T16" s="15"/>
      <c r="W16" s="44" t="s">
        <v>332</v>
      </c>
      <c r="Y16" s="44" t="s">
        <v>122</v>
      </c>
      <c r="Z16" s="42"/>
      <c r="AA16" s="44" t="s">
        <v>123</v>
      </c>
      <c r="AB16" s="43"/>
      <c r="AC16" s="43"/>
      <c r="AD16" s="43"/>
      <c r="AE16" s="43"/>
      <c r="AF16" s="42"/>
    </row>
    <row r="17" spans="1:32" ht="13.5" customHeight="1">
      <c r="A17" s="16" t="s">
        <v>244</v>
      </c>
      <c r="B17" s="17"/>
      <c r="C17" s="15">
        <f t="shared" si="0"/>
      </c>
      <c r="D17" s="15">
        <f t="shared" si="7"/>
      </c>
      <c r="F17" s="20" t="s">
        <v>277</v>
      </c>
      <c r="G17" s="19"/>
      <c r="H17" s="15">
        <f t="shared" si="1"/>
      </c>
      <c r="I17" s="15" t="str">
        <f t="shared" si="5"/>
        <v>一般会計</v>
      </c>
      <c r="K17" s="15"/>
      <c r="L17" s="15"/>
      <c r="O17" s="15"/>
      <c r="P17" s="15"/>
      <c r="Q17" s="21"/>
      <c r="T17" s="15"/>
      <c r="W17" s="44" t="s">
        <v>333</v>
      </c>
      <c r="Y17" s="44" t="s">
        <v>124</v>
      </c>
      <c r="Z17" s="42"/>
      <c r="AA17" s="44" t="s">
        <v>125</v>
      </c>
      <c r="AB17" s="43"/>
      <c r="AC17" s="43"/>
      <c r="AD17" s="43"/>
      <c r="AE17" s="43"/>
      <c r="AF17" s="42"/>
    </row>
    <row r="18" spans="1:32" ht="13.5" customHeight="1">
      <c r="A18" s="16" t="s">
        <v>245</v>
      </c>
      <c r="B18" s="17"/>
      <c r="C18" s="15">
        <f t="shared" si="0"/>
      </c>
      <c r="D18" s="15">
        <f t="shared" si="7"/>
      </c>
      <c r="F18" s="20" t="s">
        <v>278</v>
      </c>
      <c r="G18" s="19"/>
      <c r="H18" s="15">
        <f t="shared" si="1"/>
      </c>
      <c r="I18" s="15" t="str">
        <f t="shared" si="5"/>
        <v>一般会計</v>
      </c>
      <c r="K18" s="15"/>
      <c r="L18" s="15"/>
      <c r="O18" s="15"/>
      <c r="P18" s="15"/>
      <c r="Q18" s="21"/>
      <c r="T18" s="15"/>
      <c r="W18" s="44" t="s">
        <v>334</v>
      </c>
      <c r="Y18" s="44" t="s">
        <v>126</v>
      </c>
      <c r="Z18" s="42"/>
      <c r="AA18" s="44" t="s">
        <v>127</v>
      </c>
      <c r="AB18" s="43"/>
      <c r="AC18" s="43"/>
      <c r="AD18" s="43"/>
      <c r="AE18" s="43"/>
      <c r="AF18" s="42"/>
    </row>
    <row r="19" spans="1:32" ht="13.5" customHeight="1">
      <c r="A19" s="16" t="s">
        <v>246</v>
      </c>
      <c r="B19" s="17"/>
      <c r="C19" s="15">
        <f t="shared" si="0"/>
      </c>
      <c r="D19" s="15">
        <f t="shared" si="7"/>
      </c>
      <c r="F19" s="20" t="s">
        <v>279</v>
      </c>
      <c r="G19" s="19"/>
      <c r="H19" s="15">
        <f t="shared" si="1"/>
      </c>
      <c r="I19" s="15" t="str">
        <f t="shared" si="5"/>
        <v>一般会計</v>
      </c>
      <c r="K19" s="15"/>
      <c r="L19" s="15"/>
      <c r="O19" s="15"/>
      <c r="P19" s="15"/>
      <c r="Q19" s="21"/>
      <c r="T19" s="15"/>
      <c r="W19" s="44" t="s">
        <v>335</v>
      </c>
      <c r="Y19" s="44" t="s">
        <v>128</v>
      </c>
      <c r="Z19" s="42"/>
      <c r="AA19" s="44" t="s">
        <v>129</v>
      </c>
      <c r="AB19" s="43"/>
      <c r="AC19" s="43"/>
      <c r="AD19" s="43"/>
      <c r="AE19" s="43"/>
      <c r="AF19" s="42"/>
    </row>
    <row r="20" spans="1:32" ht="13.5" customHeight="1">
      <c r="A20" s="16" t="s">
        <v>247</v>
      </c>
      <c r="B20" s="17" t="s">
        <v>377</v>
      </c>
      <c r="C20" s="15" t="str">
        <f t="shared" si="0"/>
        <v>クールジャパン</v>
      </c>
      <c r="D20" s="15" t="str">
        <f t="shared" si="7"/>
        <v>クールジャパン</v>
      </c>
      <c r="F20" s="20" t="s">
        <v>280</v>
      </c>
      <c r="G20" s="19"/>
      <c r="H20" s="15">
        <f t="shared" si="1"/>
      </c>
      <c r="I20" s="15" t="str">
        <f t="shared" si="5"/>
        <v>一般会計</v>
      </c>
      <c r="K20" s="15"/>
      <c r="L20" s="15"/>
      <c r="O20" s="15"/>
      <c r="P20" s="15"/>
      <c r="Q20" s="21"/>
      <c r="T20" s="15"/>
      <c r="W20" s="44" t="s">
        <v>336</v>
      </c>
      <c r="Y20" s="44" t="s">
        <v>130</v>
      </c>
      <c r="Z20" s="42"/>
      <c r="AA20" s="44" t="s">
        <v>131</v>
      </c>
      <c r="AB20" s="43"/>
      <c r="AC20" s="43"/>
      <c r="AD20" s="43"/>
      <c r="AE20" s="43"/>
      <c r="AF20" s="42"/>
    </row>
    <row r="21" spans="1:32" ht="13.5" customHeight="1">
      <c r="A21" s="16" t="s">
        <v>248</v>
      </c>
      <c r="B21" s="17"/>
      <c r="C21" s="15">
        <f t="shared" si="0"/>
      </c>
      <c r="D21" s="15" t="str">
        <f t="shared" si="7"/>
        <v>クールジャパン</v>
      </c>
      <c r="F21" s="20" t="s">
        <v>281</v>
      </c>
      <c r="G21" s="19"/>
      <c r="H21" s="15">
        <f t="shared" si="1"/>
      </c>
      <c r="I21" s="15" t="str">
        <f t="shared" si="5"/>
        <v>一般会計</v>
      </c>
      <c r="K21" s="15"/>
      <c r="L21" s="15"/>
      <c r="O21" s="15"/>
      <c r="P21" s="15"/>
      <c r="Q21" s="21"/>
      <c r="T21" s="15"/>
      <c r="W21" s="44" t="s">
        <v>337</v>
      </c>
      <c r="Y21" s="44" t="s">
        <v>132</v>
      </c>
      <c r="Z21" s="42"/>
      <c r="AA21" s="44" t="s">
        <v>133</v>
      </c>
      <c r="AB21" s="43"/>
      <c r="AC21" s="43"/>
      <c r="AD21" s="43"/>
      <c r="AE21" s="43"/>
      <c r="AF21" s="42"/>
    </row>
    <row r="22" spans="1:32" ht="13.5" customHeight="1">
      <c r="A22" s="16" t="s">
        <v>249</v>
      </c>
      <c r="B22" s="17"/>
      <c r="C22" s="15">
        <f t="shared" si="0"/>
      </c>
      <c r="D22" s="15" t="str">
        <f t="shared" si="7"/>
        <v>クールジャパン</v>
      </c>
      <c r="F22" s="20" t="s">
        <v>282</v>
      </c>
      <c r="G22" s="19"/>
      <c r="H22" s="15">
        <f t="shared" si="1"/>
      </c>
      <c r="I22" s="15" t="str">
        <f t="shared" si="5"/>
        <v>一般会計</v>
      </c>
      <c r="K22" s="15"/>
      <c r="L22" s="15"/>
      <c r="O22" s="15"/>
      <c r="P22" s="15"/>
      <c r="Q22" s="21"/>
      <c r="T22" s="15"/>
      <c r="W22" s="44" t="s">
        <v>338</v>
      </c>
      <c r="Y22" s="44" t="s">
        <v>134</v>
      </c>
      <c r="Z22" s="42"/>
      <c r="AA22" s="44" t="s">
        <v>135</v>
      </c>
      <c r="AB22" s="43"/>
      <c r="AC22" s="43"/>
      <c r="AD22" s="43"/>
      <c r="AE22" s="43"/>
      <c r="AF22" s="42"/>
    </row>
    <row r="23" spans="1:32" ht="13.5" customHeight="1">
      <c r="A23" s="16" t="s">
        <v>250</v>
      </c>
      <c r="B23" s="17"/>
      <c r="C23" s="15">
        <f t="shared" si="0"/>
      </c>
      <c r="D23" s="15" t="str">
        <f t="shared" si="7"/>
        <v>クールジャパン</v>
      </c>
      <c r="F23" s="20" t="s">
        <v>283</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251</v>
      </c>
      <c r="B24" s="17"/>
      <c r="C24" s="15">
        <f t="shared" si="0"/>
      </c>
      <c r="D24" s="15" t="str">
        <f t="shared" si="7"/>
        <v>クールジャパン</v>
      </c>
      <c r="F24" s="20" t="s">
        <v>284</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285</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クールジャパン</v>
      </c>
      <c r="B26" s="15"/>
      <c r="F26" s="20" t="s">
        <v>286</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287</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288</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289</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290</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291</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292</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293</v>
      </c>
      <c r="G33" s="19"/>
      <c r="H33" s="15">
        <f t="shared" si="1"/>
      </c>
      <c r="I33" s="15" t="str">
        <f t="shared" si="5"/>
        <v>一般会計</v>
      </c>
      <c r="K33" s="15"/>
      <c r="L33" s="15"/>
      <c r="O33" s="15"/>
      <c r="P33" s="15"/>
      <c r="Q33" s="21"/>
      <c r="T33" s="15"/>
      <c r="Y33" s="44" t="s">
        <v>156</v>
      </c>
      <c r="Z33" s="42"/>
      <c r="AA33" s="44" t="s">
        <v>224</v>
      </c>
      <c r="AB33" s="43"/>
      <c r="AC33" s="43"/>
      <c r="AD33" s="43"/>
      <c r="AE33" s="43"/>
      <c r="AF33" s="42"/>
    </row>
    <row r="34" spans="1:32" ht="13.5" customHeight="1">
      <c r="A34" s="15"/>
      <c r="B34" s="15"/>
      <c r="F34" s="20" t="s">
        <v>294</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295</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296</v>
      </c>
      <c r="G36" s="19"/>
      <c r="H36" s="15">
        <f t="shared" si="1"/>
      </c>
      <c r="I36" s="15" t="str">
        <f t="shared" si="5"/>
        <v>一般会計</v>
      </c>
      <c r="K36" s="15"/>
      <c r="L36" s="15"/>
      <c r="O36" s="15"/>
      <c r="P36" s="15"/>
      <c r="Q36" s="21"/>
      <c r="T36" s="15"/>
      <c r="Y36" s="44" t="s">
        <v>160</v>
      </c>
      <c r="Z36" s="42"/>
      <c r="AF36" s="42"/>
    </row>
    <row r="37" spans="1:32" ht="13.5" customHeight="1">
      <c r="A37" s="15"/>
      <c r="B37" s="15"/>
      <c r="F37" s="20" t="s">
        <v>297</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339</v>
      </c>
    </row>
    <row r="122" ht="13.5">
      <c r="Y122" s="46" t="s">
        <v>340</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2015-06-25T13:59:03Z</dcterms:created>
  <dcterms:modified xsi:type="dcterms:W3CDTF">2015-09-09T09:37:03Z</dcterms:modified>
  <cp:category/>
  <cp:version/>
  <cp:contentType/>
  <cp:contentStatus/>
</cp:coreProperties>
</file>