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tabRatio="859"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<sst xmlns="http://schemas.openxmlformats.org/spreadsheetml/2006/main" count="1564" uniqueCount="739">
  <si>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</si>
  <si>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</si>
  <si>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</si>
  <si>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</si>
  <si>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</si>
  <si>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</si>
  <si>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</si>
  <si>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</si>
  <si>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</si>
  <si>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</si>
  <si>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</si>
  <si>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</si>
  <si>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</si>
  <si>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</si>
  <si>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</si>
  <si>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</si>
  <si>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</si>
  <si>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</si>
  <si>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</si>
  <si>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</si>
  <si>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</si>
  <si>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</si>
  <si>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</si>
  <si>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</si>
  <si>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</si>
  <si>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</si>
  <si>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</si>
  <si>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</si>
  <si>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</si>
  <si>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</si>
  <si>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</si>
  <si>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</si>
  <si>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</si>
  <si>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</si>
  <si>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</si>
  <si>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</si>
  <si>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</si>
  <si>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</si>
  <si>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</si>
  <si>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</si>
  <si>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</si>
  <si>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</si>
  <si>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</si>
  <si>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</si>
  <si>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</si>
  <si>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</si>
  <si>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</si>
  <si>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</si>
  <si>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</si>
  <si>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</si>
  <si>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</si>
  <si>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</si>
  <si>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</si>
  <si>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</si>
  <si>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</si>
  <si>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</si>
  <si>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</si>
  <si>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</si>
  <si>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</si>
  <si>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</si>
  <si>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</si>
  <si>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</si>
  <si>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</si>
  <si>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</si>
  <si>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</si>
  <si>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</si>
  <si>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</si>
  <si>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</si>
  <si>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</si>
  <si>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</si>
  <si>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</si>
  <si>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</si>
  <si>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</si>
  <si>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</si>
  <si>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</si>
  <si>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</si>
  <si>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</si>
  <si>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</si>
  <si>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</si>
  <si>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</si>
  <si>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</si>
  <si>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</si>
  <si>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</si>
  <si>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</si>
  <si>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</si>
  <si>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</si>
  <si>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</si>
  <si>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</si>
  <si>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</si>
  <si>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</si>
  <si>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</si>
  <si>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</si>
  <si>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</si>
  <si>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</si>
  <si>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</si>
  <si>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</si>
  <si>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</si>
  <si>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</si>
  <si>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</si>
  <si>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</si>
  <si>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</si>
  <si>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</si>
  <si>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</si>
  <si>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</si>
  <si>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</si>
  <si>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</si>
  <si>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</si>
  <si>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</si>
  <si>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</si>
  <si>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</si>
  <si>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</si>
  <si>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</si>
  <si>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</si>
  <si>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</si>
  <si>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</si>
  <si>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</si>
  <si>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</si>
  <si>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</si>
  <si>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</si>
  <si>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</si>
  <si>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</si>
  <si>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</si>
  <si>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</si>
  <si>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</si>
  <si>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</si>
  <si>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</si>
  <si>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</si>
  <si>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</si>
  <si>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</si>
  <si>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</si>
  <si>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</si>
  <si>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</si>
  <si>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</si>
  <si>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</si>
  <si>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</si>
  <si>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</si>
  <si>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</si>
  <si>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</si>
  <si>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</si>
  <si>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</si>
  <si>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</si>
  <si>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</si>
  <si>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</si>
  <si>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</si>
  <si>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</si>
  <si>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</si>
  <si>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</si>
  <si>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</si>
  <si>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</si>
  <si>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</si>
  <si>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</si>
  <si>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</si>
  <si>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</si>
  <si>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</si>
  <si>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</si>
  <si>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</si>
  <si>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</si>
  <si>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</si>
  <si>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</si>
  <si>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</si>
  <si>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</si>
  <si>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</si>
  <si>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</si>
  <si>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</si>
  <si>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</si>
  <si>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</si>
  <si>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</si>
  <si>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</si>
  <si>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</si>
  <si>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</si>
  <si>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</si>
  <si>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</si>
  <si>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</si>
  <si>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</si>
  <si>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</si>
  <si>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</si>
  <si>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</si>
  <si>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</si>
  <si>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</si>
  <si>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</si>
  <si>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</si>
  <si>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</si>
  <si>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</si>
  <si>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</si>
  <si>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</si>
  <si>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</si>
  <si>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</si>
  <si>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</si>
  <si>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</si>
  <si>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</si>
  <si>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</si>
  <si>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</si>
  <si>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</si>
  <si>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</si>
  <si>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</si>
  <si>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</si>
  <si>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</si>
  <si>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</si>
  <si>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</si>
  <si>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</si>
  <si>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</si>
  <si>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</si>
  <si>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</si>
  <si>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</si>
  <si>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</si>
  <si>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</si>
  <si>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</si>
  <si>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</si>
  <si>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</si>
  <si>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</si>
  <si>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</si>
  <si>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</si>
  <si>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</si>
  <si>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</si>
  <si>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</si>
  <si>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</si>
  <si>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</si>
  <si>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</si>
  <si>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</si>
  <si>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</si>
  <si>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</si>
  <si>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</si>
  <si>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</si>
  <si>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</si>
  <si>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</si>
  <si>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</si>
  <si>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</si>
  <si>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</si>
  <si>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</si>
  <si>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</si>
  <si>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</si>
  <si>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</si>
  <si>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</si>
  <si>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</si>
  <si>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</si>
  <si>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</si>
  <si>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</si>
  <si>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</si>
  <si>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</si>
  <si>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</si>
  <si>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</si>
  <si>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</si>
  <si>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</si>
  <si>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</si>
  <si>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</si>
  <si>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</si>
  <si>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</si>
  <si>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</si>
  <si>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</si>
  <si>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</si>
  <si>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</si>
  <si>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</si>
  <si>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</si>
  <si>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</si>
  <si>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</si>
  <si>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</si>
  <si>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</si>
  <si>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</si>
  <si>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</si>
  <si>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</si>
  <si>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</si>
  <si>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</si>
  <si>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</si>
  <si>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</si>
  <si>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</si>
  <si>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</si>
  <si>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</si>
  <si>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</si>
  <si>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</si>
  <si>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</si>
  <si>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</si>
  <si>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</si>
  <si>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</si>
  <si>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</si>
  <si>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</si>
  <si>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</si>
  <si>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</si>
  <si>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</si>
  <si>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</si>
  <si>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</si>
  <si>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</si>
  <si>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</si>
  <si>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</si>
  <si>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</si>
  <si>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</si>
  <si>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</si>
  <si>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</si>
  <si>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</si>
  <si>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</si>
  <si>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</si>
  <si>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</si>
  <si>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</si>
  <si>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</si>
  <si>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</si>
  <si>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</si>
  <si>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</si>
  <si>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</si>
  <si>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</si>
  <si>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</si>
  <si>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</si>
  <si>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</si>
  <si>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</si>
  <si>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</si>
  <si>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</si>
  <si>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</si>
  <si>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</si>
  <si>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</si>
  <si>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</si>
  <si>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</si>
  <si>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</si>
  <si>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</si>
  <si>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</si>
  <si>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</si>
  <si>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</si>
  <si>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</si>
  <si>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</si>
  <si>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</si>
  <si>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</si>
  <si>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</si>
  <si>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</si>
  <si>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</si>
  <si>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</si>
  <si>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</si>
  <si>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</si>
  <si>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</si>
  <si>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</si>
  <si>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</si>
  <si>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</si>
  <si>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</si>
  <si>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</si>
  <si>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</si>
  <si>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</si>
  <si>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</si>
  <si>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</si>
  <si>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</si>
  <si>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</si>
  <si>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</si>
  <si>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</si>
  <si>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</si>
  <si>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</si>
  <si>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</si>
  <si>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</si>
  <si>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</si>
  <si>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</si>
  <si>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</si>
  <si>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</si>
  <si>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</si>
  <si>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</si>
  <si>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</si>
  <si>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</si>
  <si>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</si>
  <si>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</si>
  <si>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</si>
  <si>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</si>
  <si>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</si>
  <si>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</si>
  <si>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</si>
  <si>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</si>
  <si>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</si>
  <si>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</si>
  <si>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</si>
  <si>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</si>
  <si>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U.</t>
  </si>
  <si>
    <t>V.</t>
  </si>
  <si>
    <t>W.</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</si>
  <si>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</si>
  <si>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</si>
  <si>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</si>
  <si>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</si>
  <si>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</si>
  <si>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</si>
  <si>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</si>
  <si>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</si>
  <si>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</si>
  <si>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</si>
  <si>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</si>
  <si>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</si>
  <si>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</si>
  <si>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</si>
  <si>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</si>
  <si>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</si>
  <si>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</si>
  <si>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</si>
  <si>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</si>
  <si>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</si>
  <si>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</si>
  <si>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</si>
  <si>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</si>
  <si>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</si>
  <si>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</si>
  <si>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</si>
  <si>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</si>
  <si>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支　出　先</t>
  </si>
  <si>
    <t>業　務　概　要</t>
  </si>
  <si>
    <t>支　出　額
（百万円）</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</si>
  <si>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</si>
  <si>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</si>
  <si>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</si>
  <si>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</si>
  <si>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</si>
  <si>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</si>
  <si>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</si>
  <si>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</si>
  <si>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</si>
  <si>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</si>
  <si>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</si>
  <si>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</si>
  <si>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</si>
  <si>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</si>
  <si>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</si>
  <si>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</si>
  <si>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</si>
  <si>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</si>
  <si>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</si>
  <si>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</si>
  <si>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</si>
  <si>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</si>
  <si>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</si>
  <si>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</si>
  <si>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</si>
  <si>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</si>
  <si>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</si>
  <si>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</si>
  <si>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</si>
  <si>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</si>
  <si>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</si>
  <si>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t>
  </si>
  <si>
    <t>○</t>
  </si>
  <si>
    <t>内閣府</t>
  </si>
  <si>
    <t>沖縄の戦後処理対策に必要な経費</t>
  </si>
  <si>
    <t>沖縄振興局</t>
  </si>
  <si>
    <t>特定事業担当参事官室
調査金融担当参事官室</t>
  </si>
  <si>
    <t>佐藤参事官
倉林参事官</t>
  </si>
  <si>
    <t>施策名：４５ 沖縄の戦後処理対策（政策１２－施策⑤）</t>
  </si>
  <si>
    <t>沖縄振興基本方針、沖縄振興計画（平成24年5月）
位置境界不明地域内の各筆の土地の位置境界の明確化のための措置に関する計画（昭和52年11月）</t>
  </si>
  <si>
    <t>沖縄振興特別措置法 （平成14年法律第14号）
附則第５条の２（不発弾）
沖縄の復帰に伴う特別措置に関する法律（昭和46年法律第129号）附則第５項（所有者不明土地）
沖縄県の区域内における位置境界不明地域内の各筆の土地の位置境界の明確化等に関する特別措置法（昭和52年法律第40号）及び同法施行令（昭和52年政令第260号）</t>
  </si>
  <si>
    <t>沖縄における戦後処理問題の解決</t>
  </si>
  <si>
    <t>－</t>
  </si>
  <si>
    <t>-</t>
  </si>
  <si>
    <t>-</t>
  </si>
  <si>
    <t>毎年度、確実に成果実績を上げており、未完了、未実施の箇所を減らしている。</t>
  </si>
  <si>
    <t>件</t>
  </si>
  <si>
    <t>沖縄不発弾等対策</t>
  </si>
  <si>
    <t>対馬丸遭難学童遺族給付</t>
  </si>
  <si>
    <t>対馬丸平和祈念事業</t>
  </si>
  <si>
    <t>位置境界明確化事業</t>
  </si>
  <si>
    <t>沖縄戦関係資料閲覧室事業</t>
  </si>
  <si>
    <t>所有者不明土地問題対策</t>
  </si>
  <si>
    <t>年度当初や交付申請時あるいは事業の節目等に、施策に応じて沖縄総合事務局及び沖縄県担当者等との調整を行っている。さらに、補助金の額の確定時に支出等関係書類により適正かつ効率的に執行されていることを確認している。</t>
  </si>
  <si>
    <t>沖縄の戦後処理対策について、引き続き推進していく。</t>
  </si>
  <si>
    <t>沖縄不発弾等対策経費</t>
  </si>
  <si>
    <t>所有者不明土地問題対策経費</t>
  </si>
  <si>
    <t>対馬丸平和祈念事業経費</t>
  </si>
  <si>
    <t>沖縄戦関係資料閲覧室事業経費</t>
  </si>
  <si>
    <t>位置境界明確化事業経費</t>
  </si>
  <si>
    <t>対馬丸遭難学童遺族特別支出金事業経費</t>
  </si>
  <si>
    <t>補助事業費</t>
  </si>
  <si>
    <t>委託費</t>
  </si>
  <si>
    <t>補助事業費</t>
  </si>
  <si>
    <t>事務費</t>
  </si>
  <si>
    <t>支出委任</t>
  </si>
  <si>
    <t>工事費</t>
  </si>
  <si>
    <t>測量試験費</t>
  </si>
  <si>
    <t>補償費</t>
  </si>
  <si>
    <t>A.内閣府</t>
  </si>
  <si>
    <t>B.沖縄県</t>
  </si>
  <si>
    <t>広域地区不発弾等処理工事等</t>
  </si>
  <si>
    <t>市町村支援・特定処理・住宅支援事業</t>
  </si>
  <si>
    <t>広域地区不発弾等処理工事に伴う測量等</t>
  </si>
  <si>
    <t>広域地区不発弾等処理工事に伴う補償</t>
  </si>
  <si>
    <t>不発弾等保安管理等事業</t>
  </si>
  <si>
    <t>C.沖縄総合事務局</t>
  </si>
  <si>
    <t>委託費</t>
  </si>
  <si>
    <t>平成26年度ライナープレート購入</t>
  </si>
  <si>
    <t>D.那覇市</t>
  </si>
  <si>
    <t>E.㈲カイホウ計画</t>
  </si>
  <si>
    <t>G.㈲開成実業</t>
  </si>
  <si>
    <t>H.沖縄県</t>
  </si>
  <si>
    <t>特別支出金</t>
  </si>
  <si>
    <t>対馬丸遭難学童遺族に対する特別支出金の支給（３件）</t>
  </si>
  <si>
    <t>Ｉ.対馬丸遭難学童遺族</t>
  </si>
  <si>
    <t>Ｊ.沖縄県</t>
  </si>
  <si>
    <t>(公財)対馬丸記念会への補助金交付</t>
  </si>
  <si>
    <t>Ｋ.（公財）対馬丸記念会</t>
  </si>
  <si>
    <t>業務委託費</t>
  </si>
  <si>
    <t>人件費</t>
  </si>
  <si>
    <t>印刷製本費</t>
  </si>
  <si>
    <t>ホームページ
改修費</t>
  </si>
  <si>
    <t>平和学習連携推進事業の委託</t>
  </si>
  <si>
    <t>語り部事業実施及び特別展準備・監視業務</t>
  </si>
  <si>
    <t>館内リーフレット、ワークブック及び指導の手引常設壁面パネル</t>
  </si>
  <si>
    <t>ホームページ改修</t>
  </si>
  <si>
    <t>Ｍ.インターリンク㈱</t>
  </si>
  <si>
    <t>外部委託</t>
  </si>
  <si>
    <t>画像管理システム機器・ウェブサーバの賃貸借及び業務・運用支援等業務</t>
  </si>
  <si>
    <t>Ｎ.沖縄総合事務局</t>
  </si>
  <si>
    <t>その他</t>
  </si>
  <si>
    <t>位置境界明確化事業を沖縄県に委託</t>
  </si>
  <si>
    <t>人件費等</t>
  </si>
  <si>
    <t>Ｏ.沖縄県</t>
  </si>
  <si>
    <t>位置境界明確化事業担当職員</t>
  </si>
  <si>
    <t>測量委託</t>
  </si>
  <si>
    <t>旅費、需用費、役務費等</t>
  </si>
  <si>
    <t>Ｐ.㈱丸島建設コンサルタント</t>
  </si>
  <si>
    <t>測量業務</t>
  </si>
  <si>
    <t>諸経費等</t>
  </si>
  <si>
    <t>Ｑ.沖縄県</t>
  </si>
  <si>
    <t>市町村委託</t>
  </si>
  <si>
    <t>事務費</t>
  </si>
  <si>
    <t>所有者不明土地の実態調査（測量等調査）</t>
  </si>
  <si>
    <t>広報費</t>
  </si>
  <si>
    <t>所有者不明土地問題対策事業担当職員</t>
  </si>
  <si>
    <t>市町村管理所有者不明土地の実態調査を市町村へ委託</t>
  </si>
  <si>
    <t>旅費、需要品</t>
  </si>
  <si>
    <t>Ｒ.那覇市</t>
  </si>
  <si>
    <t>所有者不明土地の実態調査（測量等調査）</t>
  </si>
  <si>
    <t>嘱託職員</t>
  </si>
  <si>
    <t>所有者不明土地実態調査用タブレット端末、消耗品、職員旅費等</t>
  </si>
  <si>
    <t>Ｓ.㈱南土木設計</t>
  </si>
  <si>
    <t>Ｔ.㈱与那嶺測量設計</t>
  </si>
  <si>
    <t>那覇市管理所有者不明土地の実態調査（測量等調査）</t>
  </si>
  <si>
    <t>沖縄県</t>
  </si>
  <si>
    <t>戦後処理対策経費</t>
  </si>
  <si>
    <t>-</t>
  </si>
  <si>
    <t>-</t>
  </si>
  <si>
    <t>内閣府</t>
  </si>
  <si>
    <t>不発弾等処理交付金</t>
  </si>
  <si>
    <t>A.内閣府</t>
  </si>
  <si>
    <t>B.沖縄県</t>
  </si>
  <si>
    <t>C.沖縄総合事務局</t>
  </si>
  <si>
    <t>沖縄総合事務局</t>
  </si>
  <si>
    <t>D.市町村</t>
  </si>
  <si>
    <t>那覇市</t>
  </si>
  <si>
    <t>沖縄市</t>
  </si>
  <si>
    <t>南風原町</t>
  </si>
  <si>
    <t>南城市</t>
  </si>
  <si>
    <t>糸満市</t>
  </si>
  <si>
    <t>嘉手納町</t>
  </si>
  <si>
    <t>名護市</t>
  </si>
  <si>
    <t>豊見城市</t>
  </si>
  <si>
    <t>読谷村</t>
  </si>
  <si>
    <t>西原町</t>
  </si>
  <si>
    <t>市町村支援事業・特定処理事業</t>
  </si>
  <si>
    <t>市町村支援事業</t>
  </si>
  <si>
    <t>E.民間会社等</t>
  </si>
  <si>
    <t>（有）カイホウ計画</t>
  </si>
  <si>
    <t>（株）宮古測量設計コンサルタント</t>
  </si>
  <si>
    <t>（株）八島建設コンサルタント</t>
  </si>
  <si>
    <t>（有）羽生土木設計</t>
  </si>
  <si>
    <t>（有）地建</t>
  </si>
  <si>
    <t>（株）日建コンサルタント</t>
  </si>
  <si>
    <t>（株）大成建設コンサルタント</t>
  </si>
  <si>
    <t>（株）大協企画コンサルタント</t>
  </si>
  <si>
    <t>（株）東洋建設コンサルタント</t>
  </si>
  <si>
    <t>（有）シグマ技研</t>
  </si>
  <si>
    <t>磁気探査業務(広域探査発掘加速化事業(離島地区Ｈ26-17））ほか2業務</t>
  </si>
  <si>
    <t>磁気探査業務(広域探査発掘加速化事業(離島地区Ｈ26-7）)ほか3業務</t>
  </si>
  <si>
    <t>磁気探査業務(広域探査発掘加速化事業(離島地区Ｈ26-3）)ほか3業務</t>
  </si>
  <si>
    <t>磁気探査業務(広域探査発掘加速化事業(離島地区Ｈ26-2）)ほか3業務</t>
  </si>
  <si>
    <t>磁気探査業務(広域探査発掘加速化事業(離島地区Ｈ26-1）)ほか3業務</t>
  </si>
  <si>
    <t>磁気探査業務(広域探査発掘加速化事業(離島地区Ｈ26-6）)ほか3業務</t>
  </si>
  <si>
    <t>磁気探査業務(広域探査発掘加速化事業(離島地区Ｈ26-5）)ほか2業務</t>
  </si>
  <si>
    <t>磁気探査業務(広域探査発掘加速化事業(離島地区Ｈ26-11）)ほか2業務</t>
  </si>
  <si>
    <t>磁気探査業務(広域探査発掘加速化事業(離島地区Ｈ26-10）)ほか3業務</t>
  </si>
  <si>
    <t>磁気探査業務(広域探査発掘加速化事業(離島地区Ｈ26-9）)ほか2業務</t>
  </si>
  <si>
    <t>F.民間会社</t>
  </si>
  <si>
    <t>G.民間会社</t>
  </si>
  <si>
    <t>（有）開成実業</t>
  </si>
  <si>
    <t>太平総業（株）</t>
  </si>
  <si>
    <t>（有）咲尚建設</t>
  </si>
  <si>
    <t>（有）アース探査</t>
  </si>
  <si>
    <t>（有）沖縄探査工業</t>
  </si>
  <si>
    <t>（有）国誠測量設計</t>
  </si>
  <si>
    <t>（株）沖縄共同技研</t>
  </si>
  <si>
    <t>（株）協亜建設</t>
  </si>
  <si>
    <t>（有）大信土木設計</t>
  </si>
  <si>
    <t>（株）カイケンエンジニヤリング</t>
  </si>
  <si>
    <t>沖縄市立中の町小学校校舎改築工事磁気探査業務委託ほか1件</t>
  </si>
  <si>
    <t>（仮称）消防樋川出張所新築工事業務委託（磁気探査）</t>
  </si>
  <si>
    <t>不発弾処理に伴う防護壁構築委託業務　南風原町字宮平地内ほか12件</t>
  </si>
  <si>
    <t>嘉手納小学校造成等工事磁気探査委託業務</t>
  </si>
  <si>
    <t>佐敷幼稚園建設用地磁気探査委託業務</t>
  </si>
  <si>
    <t>消防庁舎建設磁気探査業務委託</t>
  </si>
  <si>
    <t>浜川幼稚園園舎改築磁気探査業務委託ほか１件</t>
  </si>
  <si>
    <t>不発弾処理壕設置委託業務　糸満市字伊原地内ほか2件</t>
  </si>
  <si>
    <t>津嘉山北地区磁気探査委託業務（２６－１）</t>
  </si>
  <si>
    <t>与儀保育所仮園舎新築工事業務委託（磁気探査）</t>
  </si>
  <si>
    <t>沖縄県</t>
  </si>
  <si>
    <t>対馬丸遭難学童遺族特別支出金の支給（３件）</t>
  </si>
  <si>
    <t>I.対馬丸遭難学童遺族</t>
  </si>
  <si>
    <t>対馬丸遭難学童遺族</t>
  </si>
  <si>
    <t>J.沖縄県</t>
  </si>
  <si>
    <t>対馬丸平和祈念事業推進費補助金の交付</t>
  </si>
  <si>
    <t>K.（公財）対馬丸記念会</t>
  </si>
  <si>
    <t>（公財）対馬丸記念会</t>
  </si>
  <si>
    <t>対馬丸平和祈念事業推進費補助金</t>
  </si>
  <si>
    <t>調査委託員Ａ</t>
  </si>
  <si>
    <t>調査委託員Ｂ</t>
  </si>
  <si>
    <t>（有）おきなわココロ</t>
  </si>
  <si>
    <t>光文堂コミュニケーションズ㈱</t>
  </si>
  <si>
    <t>平山印刷</t>
  </si>
  <si>
    <t>㈲コール</t>
  </si>
  <si>
    <t>平和学習推進連携事業（アンケート、平和学習連携委員会）の実施</t>
  </si>
  <si>
    <t>平和学習推進連携事業（資料のデジタル化、子供平和会議）の実施</t>
  </si>
  <si>
    <t>対馬丸記念館公式ホームページ改修業務</t>
  </si>
  <si>
    <t>館内リーフレットの印刷</t>
  </si>
  <si>
    <t>対馬丸ワークブックの印刷</t>
  </si>
  <si>
    <t>常設壁面パネルの表示変更</t>
  </si>
  <si>
    <t>「ワークブック活用法及び解説」の印刷</t>
  </si>
  <si>
    <t>第22回特別展ポスター・チラシの印刷</t>
  </si>
  <si>
    <t>第23回特別展ポスター・チラシの印刷</t>
  </si>
  <si>
    <t>M.民間会社</t>
  </si>
  <si>
    <t>インターリンク㈱</t>
  </si>
  <si>
    <t>画像管理システム機器・ウェブサーバの賃貸借及び業務・運用支援等業務
（平成２６年度国庫債務負担行為にて契約）</t>
  </si>
  <si>
    <t>N.沖縄総合事務局</t>
  </si>
  <si>
    <t>沖縄総合事務局</t>
  </si>
  <si>
    <t>位置境界明確化調査等業務</t>
  </si>
  <si>
    <t>O.沖縄県</t>
  </si>
  <si>
    <t>位置境界明確化調査等業務</t>
  </si>
  <si>
    <t>P.民間会社</t>
  </si>
  <si>
    <t>（株）丸島建設コンサルタント</t>
  </si>
  <si>
    <t>随意契約</t>
  </si>
  <si>
    <t>Q.沖縄県</t>
  </si>
  <si>
    <t>R.市町村</t>
  </si>
  <si>
    <t>沖縄市</t>
  </si>
  <si>
    <t>与那原町</t>
  </si>
  <si>
    <t>本部町</t>
  </si>
  <si>
    <t>うるま市</t>
  </si>
  <si>
    <t>那覇市管理所有者不明土地実態調査（測量等調査）等</t>
  </si>
  <si>
    <t>沖縄市管理所有者不明土地実態調査（測量等調査）等</t>
  </si>
  <si>
    <t>与那原町管理所有者不明土地実態調査（測量等調査）等</t>
  </si>
  <si>
    <t>本部町管理所有者不明土地実態調査（測量等調査）等</t>
  </si>
  <si>
    <t>うるま市管理所有者不明土地実態調査（測量等調査）等</t>
  </si>
  <si>
    <t>S.民間会社等</t>
  </si>
  <si>
    <t>㈱南土木設計</t>
  </si>
  <si>
    <t>㈱与那嶺測量設計</t>
  </si>
  <si>
    <t>㈱国建</t>
  </si>
  <si>
    <t>㈱沖技</t>
  </si>
  <si>
    <t>㈲ワールド広告社</t>
  </si>
  <si>
    <t>㈲アドプランクリエイツ</t>
  </si>
  <si>
    <t>オーケイ運輸合資会社</t>
  </si>
  <si>
    <t>㈱ゼンリンインターマップ</t>
  </si>
  <si>
    <t>所有者不明土地実態調査（測量等調査）沖縄県管理分</t>
  </si>
  <si>
    <t>調査報告書作成</t>
  </si>
  <si>
    <t>新聞広告（6月分）</t>
  </si>
  <si>
    <t>新聞広告（8月分）</t>
  </si>
  <si>
    <t>所有者不明土地に係るポスター・リーフレット作成</t>
  </si>
  <si>
    <t>燃料費</t>
  </si>
  <si>
    <t>住宅地図の購入</t>
  </si>
  <si>
    <t>随意契約</t>
  </si>
  <si>
    <t>T.民間会社等</t>
  </si>
  <si>
    <t>㈱与那嶺測量設計</t>
  </si>
  <si>
    <t>㈱測ネット</t>
  </si>
  <si>
    <t>㈱N's</t>
  </si>
  <si>
    <t>㈱濱設計</t>
  </si>
  <si>
    <t>㈲与那嶺測量設計</t>
  </si>
  <si>
    <t>㈱北部測量設計</t>
  </si>
  <si>
    <t>㈲友寄商事</t>
  </si>
  <si>
    <t>㈱国際印刷</t>
  </si>
  <si>
    <t>㈱トーエイ</t>
  </si>
  <si>
    <t>㈱沖縄ヤマダ電機</t>
  </si>
  <si>
    <t>那覇市管理所有者不明土地実態調査（測量等調査）</t>
  </si>
  <si>
    <t>沖縄市町管理所有者不明土地実態調査（測量等調査）</t>
  </si>
  <si>
    <t>うるま市管理所有者不明土地実態調査（測量等調査）</t>
  </si>
  <si>
    <t>与那原町管理所有者不明土地実態調査（測量等調査）</t>
  </si>
  <si>
    <t>本部町管理所有者不明土地実態調査（測量等調査）</t>
  </si>
  <si>
    <t>消耗品（コピー用紙等）（本部町）</t>
  </si>
  <si>
    <t>印刷製本（リーフレット）（那覇市）</t>
  </si>
  <si>
    <t>消耗品（作業着等）（与那原町）</t>
  </si>
  <si>
    <t>消耗品（インクカートリッジ）（那覇市）</t>
  </si>
  <si>
    <t>【不発弾等対策事業】
磁気探査の申請件数</t>
  </si>
  <si>
    <t>【不発弾等対策事業】
特定処理事業の実施件数</t>
  </si>
  <si>
    <t>【対馬丸平和祈念事業】
対馬丸記念館内外で開催する「語り部」の実施回数</t>
  </si>
  <si>
    <t>回</t>
  </si>
  <si>
    <t>筆</t>
  </si>
  <si>
    <t>【沖縄戦関係資料閲覧室】
沖縄戦関係資料閲覧室のホームページ利用件数</t>
  </si>
  <si>
    <t>件</t>
  </si>
  <si>
    <t>地方自治体等の協力を得て実施している。</t>
  </si>
  <si>
    <t>戦後処理問題の解決を図ることは沖縄振興において必要な事業である。</t>
  </si>
  <si>
    <t>競争入札により業者を選定し、経費の削減に努めている。</t>
  </si>
  <si>
    <t>不発弾事業においては不発弾保管庫を整備しており、十分に活用されている。</t>
  </si>
  <si>
    <t>競争入札により業者を選定し、経費の削減に努めている。</t>
  </si>
  <si>
    <t>競争入札により業者を選定し、経費の削減に努めている。</t>
  </si>
  <si>
    <t>事業目的に則し、合理的なものになっている。</t>
  </si>
  <si>
    <t>不発弾等対策については、計画的に不発弾の磁気探査事業等を実施しており、着実に成果を挙げているところ。
また、他の戦後処理についても個別事業の状況変化に応じ関係機関等との間で調整の上、適宜計画を見直し事業の効率化を図っている。</t>
  </si>
  <si>
    <t>戦後処理については個別事業の状況変化に応じ関係機関等との間で調整の上、適宜計画を見直し事業の効率化を図っている。</t>
  </si>
  <si>
    <t>　本土に比べて多くの不発弾等が存在しているという沖縄の特殊事情に鑑み、国は、不発弾等の探査・発掘、発見現場での不発弾安全化処理のための壕・防護壁の設置、一時保管庫での保管など、不発弾等対策について国庫補助率の嵩上げや補助対象の拡大など、本土に比べて手厚い支援を実施。また、学童疎開船対馬丸遺族への慰藉に関する事業や軍用地等を除く地域の位置境界明確化事業等を実施。
　また、沖縄県における所有者不明土地問題の解決に向けた検討を進めるため、①測量等調査及び②真の所有者探索に係る調査を実施。</t>
  </si>
  <si>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所有者不明土地問題対策事業については、戦後処理問題の解決の観点から法律に基づき、政府において実態調査を実施している。</t>
  </si>
  <si>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所有者不明土地問題対策事業については、沖縄復帰特別措置法附則５項に政府の行うべき事業とされている。</t>
  </si>
  <si>
    <t>平和学習推進連携事業（アンケート、平和学習連携委員会）の実施</t>
  </si>
  <si>
    <t>L.民間会社等</t>
  </si>
  <si>
    <t>人件費</t>
  </si>
  <si>
    <t>L.調査委託員Ａ</t>
  </si>
  <si>
    <t>大和探査技術(株)沖縄営業所</t>
  </si>
  <si>
    <t>沖縄コンピュータ販売(株)</t>
  </si>
  <si>
    <t>日本物理探鑛(株)九州支店</t>
  </si>
  <si>
    <t>沖縄リビック（株）</t>
  </si>
  <si>
    <t>(有)エス・プロジェクト</t>
  </si>
  <si>
    <t>平成26年度沖縄における不発弾探査の効率化に関する業務</t>
  </si>
  <si>
    <t>平成26年度沖縄不発弾等データベースシステム機能拡張業務</t>
  </si>
  <si>
    <t>平成26年度不発弾処理時における弾殻破片飛散挙動に関する計算・解析業務</t>
  </si>
  <si>
    <t>平成26年度沖縄不発弾等データベースシステム改修業務</t>
  </si>
  <si>
    <t>平成26年度磁気探査研修運営補助業務</t>
  </si>
  <si>
    <t>平成26年度沖縄不発弾等データベースシステム保守点検業務</t>
  </si>
  <si>
    <t>少額随契</t>
  </si>
  <si>
    <t>委託費</t>
  </si>
  <si>
    <t>物品購入費</t>
  </si>
  <si>
    <t>諸謝金旅費</t>
  </si>
  <si>
    <t>沖縄不発弾等対策経費</t>
  </si>
  <si>
    <t>（有）三虎</t>
  </si>
  <si>
    <t>-</t>
  </si>
  <si>
    <t>平成26年度沖縄不発弾等対策　消耗品購入</t>
  </si>
  <si>
    <t>F.大和探査技術(株)</t>
  </si>
  <si>
    <t>平成26年度沖縄における不発弾探査の効率化に関する検討業務</t>
  </si>
  <si>
    <t>沖縄市立中の町小学校校舎改築工事磁気探査業務委託ほか1件</t>
  </si>
  <si>
    <t>超過勤務手当</t>
  </si>
  <si>
    <t>不発弾等の撤去の際、避難の支援に必要な職員等の人権費助成</t>
  </si>
  <si>
    <t>磁気探査業務委託</t>
  </si>
  <si>
    <t>不発弾処理に伴う処理壕構築工事業務委託</t>
  </si>
  <si>
    <t>屋号確認中（陸上自衛隊案件）</t>
  </si>
  <si>
    <t>謝金</t>
  </si>
  <si>
    <t>【所有者不明土地問題対策事業】
　所有者不明土地における測量等調査の実施筆数</t>
  </si>
  <si>
    <t>単位当たりコストを算出するのは困難</t>
  </si>
  <si>
    <t>【位置境界明確化事業】
先の大戦において米軍による破壊や公図の滅失等により土地の位置境界が明らかでなくなった地域の認証面積率</t>
  </si>
  <si>
    <t>-</t>
  </si>
  <si>
    <t>沖縄の戦後処理対策においては不発弾の埋没量について正確な数値を把握することは困難である。また対馬丸平和祈念事業、所有者不明土地問題対策事業においては終了時期を設定することが難しいことから、定量的な成果目標の設定は困難である。</t>
  </si>
  <si>
    <t>【不発弾等対策事業】
発見された不発弾等の重量</t>
  </si>
  <si>
    <t>【不発弾等対策事業】
不発弾等の磁気探査面積</t>
  </si>
  <si>
    <t>㎏</t>
  </si>
  <si>
    <t>㎡</t>
  </si>
  <si>
    <t>【不発弾等対策事業】
磁気探査等により不発弾等の発見に努める</t>
  </si>
  <si>
    <t>【不発弾等対策事業】
不発弾等の発見のため磁気探査を行う</t>
  </si>
  <si>
    <t>【位置境界明確化事業】
先の大戦において米軍による破壊や公図の滅失等により土地の位置境界が明らかでなくなった地域を毎年度認証し、認証面積率100％を目指す</t>
  </si>
  <si>
    <t>-</t>
  </si>
  <si>
    <t>‐</t>
  </si>
  <si>
    <t>現状通り</t>
  </si>
  <si>
    <t>事業の有効性・効果について適切に検証するとともに、予算の効率的執行に努め、執行実績を適切に概算要求に反映させるべき。</t>
  </si>
  <si>
    <t>いうまでもなく当該事業は重要であり、恒常的・継続的に実施しなければならないものと思われるが、執行率が90％を超えないということであるのであれば、当初予算額を見直すこともありうるのではないか。27年度当初は従来よりも予算額が増えているが、これまでよりも高い執行率にすることができる規模の予算なのだろうか。なお、特別な理由等がある場合、「改善の方向性」に補足的な説明があった方がよい。</t>
  </si>
  <si>
    <t>　戦後処理対策予算の大宗を占める不発弾等処理事業においては、事業の性質上、測量土地調査等の結果、岩盤やがけ地等の探査難渋箇所が発見されることや作物等の収穫時期との関係などから一定の条件をクリアできない箇所があることにより探査予定箇所すべてを実施できない場合があることから、不用額が生じているところである。
　平成27年度予算においては事業実施に必要な予算額を計上しており、平成27年8月時点で約86％の交付申請がなされている。
　平成28年度概算要求は平成27年度予算を上回る概算要求額となっているが、主に沖縄県より大規模の探査要請があったことにより大幅な探査面積の増加が見込まれているための増額であり、不発弾等対策をより効果的に促進するため、引き続き沖縄県等と協議し、より効果的な予算の執行を図ってまいりたい。
　他の事業についても、沖縄総合事務局や県等関係者から事業の進捗状況または給付金受給者の現況等を聴取するとともに調整の上、各事業に必要な経費を計上している。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</si>
</sst>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5"/>
      <color indexed="56"/>
      <name val="ＭＳ Ｐゴシック"/>
      <family val="3"/>
    </font>
    <font>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81" fontId="0" fillId="0" borderId="34" xfId="0" applyNumberFormat="1" applyFont="1" applyFill="1" applyBorder="1" applyAlignment="1" applyProtection="1">
      <alignment horizontal="center" vertical="center"/>
      <protection locked="0"/>
    </xf>
    <xf numFmtId="181" fontId="0" fillId="0" borderId="35" xfId="0" applyNumberFormat="1" applyFont="1" applyFill="1" applyBorder="1" applyAlignment="1" applyProtection="1">
      <alignment horizontal="center" vertical="center"/>
      <protection locked="0"/>
    </xf>
    <xf numFmtId="181" fontId="0" fillId="0" borderId="36"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9525</xdr:colOff>
      <xdr:row>174</xdr:row>
      <xdr:rowOff>304800</xdr:rowOff>
    </xdr:to>
    <xdr:pic>
      <xdr:nvPicPr>
        <xdr:cNvPr id="1" name="図 6"/>
        <xdr:cNvPicPr preferRelativeResize="1">
          <a:picLocks noChangeAspect="1"/>
        </xdr:cNvPicPr>
      </xdr:nvPicPr>
      <xdr:blipFill>
        <a:blip r:embed="rId1"/>
        <a:stretch>
          <a:fillRect/>
        </a:stretch>
      </xdr:blipFill>
      <xdr:spPr>
        <a:xfrm>
          <a:off x="1400175" y="45529500"/>
          <a:ext cx="8410575" cy="1358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AE24" sqref="AE24:AI2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1" t="s">
        <v>0</v>
      </c>
      <c r="AK2" s="491"/>
      <c r="AL2" s="491"/>
      <c r="AM2" s="491"/>
      <c r="AN2" s="491"/>
      <c r="AO2" s="491"/>
      <c r="AP2" s="491"/>
      <c r="AQ2" s="109" t="s">
        <v>424</v>
      </c>
      <c r="AR2" s="109"/>
      <c r="AS2" s="68">
        <f>IF(OR(AQ2="　",AQ2=""),"","-")</f>
      </c>
      <c r="AT2" s="110">
        <v>82</v>
      </c>
      <c r="AU2" s="110"/>
      <c r="AV2" s="69">
        <f>IF(AW2="","","-")</f>
      </c>
      <c r="AW2" s="114"/>
      <c r="AX2" s="114"/>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428</v>
      </c>
      <c r="AK3" s="301"/>
      <c r="AL3" s="301"/>
      <c r="AM3" s="301"/>
      <c r="AN3" s="301"/>
      <c r="AO3" s="301"/>
      <c r="AP3" s="301"/>
      <c r="AQ3" s="301"/>
      <c r="AR3" s="301"/>
      <c r="AS3" s="301"/>
      <c r="AT3" s="301"/>
      <c r="AU3" s="301"/>
      <c r="AV3" s="301"/>
      <c r="AW3" s="301"/>
      <c r="AX3" s="36" t="s">
        <v>91</v>
      </c>
    </row>
    <row r="4" spans="1:50" ht="24.75" customHeight="1">
      <c r="A4" s="519" t="s">
        <v>30</v>
      </c>
      <c r="B4" s="520"/>
      <c r="C4" s="520"/>
      <c r="D4" s="520"/>
      <c r="E4" s="520"/>
      <c r="F4" s="520"/>
      <c r="G4" s="493" t="s">
        <v>429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430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8" t="s">
        <v>176</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431</v>
      </c>
      <c r="AF5" s="514"/>
      <c r="AG5" s="514"/>
      <c r="AH5" s="514"/>
      <c r="AI5" s="514"/>
      <c r="AJ5" s="514"/>
      <c r="AK5" s="514"/>
      <c r="AL5" s="514"/>
      <c r="AM5" s="514"/>
      <c r="AN5" s="514"/>
      <c r="AO5" s="514"/>
      <c r="AP5" s="515"/>
      <c r="AQ5" s="516" t="s">
        <v>432</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433</v>
      </c>
      <c r="AF6" s="528"/>
      <c r="AG6" s="528"/>
      <c r="AH6" s="528"/>
      <c r="AI6" s="528"/>
      <c r="AJ6" s="528"/>
      <c r="AK6" s="528"/>
      <c r="AL6" s="528"/>
      <c r="AM6" s="528"/>
      <c r="AN6" s="528"/>
      <c r="AO6" s="528"/>
      <c r="AP6" s="528"/>
      <c r="AQ6" s="127"/>
      <c r="AR6" s="127"/>
      <c r="AS6" s="127"/>
      <c r="AT6" s="127"/>
      <c r="AU6" s="127"/>
      <c r="AV6" s="127"/>
      <c r="AW6" s="127"/>
      <c r="AX6" s="529"/>
    </row>
    <row r="7" spans="1:50" ht="149.25" customHeight="1">
      <c r="A7" s="449" t="s">
        <v>25</v>
      </c>
      <c r="B7" s="450"/>
      <c r="C7" s="450"/>
      <c r="D7" s="450"/>
      <c r="E7" s="450"/>
      <c r="F7" s="450"/>
      <c r="G7" s="451" t="s">
        <v>435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434</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6" t="s">
        <v>308</v>
      </c>
      <c r="B8" s="357"/>
      <c r="C8" s="357"/>
      <c r="D8" s="357"/>
      <c r="E8" s="357"/>
      <c r="F8" s="358"/>
      <c r="G8" s="353" t="str">
        <f>'入力規則等'!A26</f>
        <v>沖縄振興、地方創生</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436</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686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直接実施、委託・請負、補助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4"/>
    </row>
    <row r="13" spans="1:50" ht="21" customHeight="1">
      <c r="A13" s="464"/>
      <c r="B13" s="465"/>
      <c r="C13" s="465"/>
      <c r="D13" s="465"/>
      <c r="E13" s="465"/>
      <c r="F13" s="466"/>
      <c r="G13" s="475" t="s">
        <v>7</v>
      </c>
      <c r="H13" s="476"/>
      <c r="I13" s="481" t="s">
        <v>8</v>
      </c>
      <c r="J13" s="482"/>
      <c r="K13" s="482"/>
      <c r="L13" s="482"/>
      <c r="M13" s="482"/>
      <c r="N13" s="482"/>
      <c r="O13" s="483"/>
      <c r="P13" s="74">
        <v>2479.855</v>
      </c>
      <c r="Q13" s="75"/>
      <c r="R13" s="75"/>
      <c r="S13" s="75"/>
      <c r="T13" s="75"/>
      <c r="U13" s="75"/>
      <c r="V13" s="76"/>
      <c r="W13" s="74">
        <v>2615.328</v>
      </c>
      <c r="X13" s="75"/>
      <c r="Y13" s="75"/>
      <c r="Z13" s="75"/>
      <c r="AA13" s="75"/>
      <c r="AB13" s="75"/>
      <c r="AC13" s="76"/>
      <c r="AD13" s="74">
        <v>2692.5</v>
      </c>
      <c r="AE13" s="75"/>
      <c r="AF13" s="75"/>
      <c r="AG13" s="75"/>
      <c r="AH13" s="75"/>
      <c r="AI13" s="75"/>
      <c r="AJ13" s="76"/>
      <c r="AK13" s="74">
        <v>2883</v>
      </c>
      <c r="AL13" s="75"/>
      <c r="AM13" s="75"/>
      <c r="AN13" s="75"/>
      <c r="AO13" s="75"/>
      <c r="AP13" s="75"/>
      <c r="AQ13" s="76"/>
      <c r="AR13" s="665">
        <v>2907.945</v>
      </c>
      <c r="AS13" s="666"/>
      <c r="AT13" s="666"/>
      <c r="AU13" s="666"/>
      <c r="AV13" s="666"/>
      <c r="AW13" s="666"/>
      <c r="AX13" s="667"/>
    </row>
    <row r="14" spans="1:50" ht="21" customHeight="1">
      <c r="A14" s="464"/>
      <c r="B14" s="465"/>
      <c r="C14" s="465"/>
      <c r="D14" s="465"/>
      <c r="E14" s="465"/>
      <c r="F14" s="466"/>
      <c r="G14" s="477"/>
      <c r="H14" s="478"/>
      <c r="I14" s="344" t="s">
        <v>9</v>
      </c>
      <c r="J14" s="472"/>
      <c r="K14" s="472"/>
      <c r="L14" s="472"/>
      <c r="M14" s="472"/>
      <c r="N14" s="472"/>
      <c r="O14" s="473"/>
      <c r="P14" s="74">
        <v>-4.044</v>
      </c>
      <c r="Q14" s="75"/>
      <c r="R14" s="75"/>
      <c r="S14" s="75"/>
      <c r="T14" s="75"/>
      <c r="U14" s="75"/>
      <c r="V14" s="76"/>
      <c r="W14" s="74" t="s">
        <v>437</v>
      </c>
      <c r="X14" s="75"/>
      <c r="Y14" s="75"/>
      <c r="Z14" s="75"/>
      <c r="AA14" s="75"/>
      <c r="AB14" s="75"/>
      <c r="AC14" s="76"/>
      <c r="AD14" s="74" t="s">
        <v>437</v>
      </c>
      <c r="AE14" s="75"/>
      <c r="AF14" s="75"/>
      <c r="AG14" s="75"/>
      <c r="AH14" s="75"/>
      <c r="AI14" s="75"/>
      <c r="AJ14" s="76"/>
      <c r="AK14" s="74" t="s">
        <v>733</v>
      </c>
      <c r="AL14" s="75"/>
      <c r="AM14" s="75"/>
      <c r="AN14" s="75"/>
      <c r="AO14" s="75"/>
      <c r="AP14" s="75"/>
      <c r="AQ14" s="76"/>
      <c r="AR14" s="663"/>
      <c r="AS14" s="663"/>
      <c r="AT14" s="663"/>
      <c r="AU14" s="663"/>
      <c r="AV14" s="663"/>
      <c r="AW14" s="663"/>
      <c r="AX14" s="664"/>
    </row>
    <row r="15" spans="1:50" ht="21" customHeight="1">
      <c r="A15" s="464"/>
      <c r="B15" s="465"/>
      <c r="C15" s="465"/>
      <c r="D15" s="465"/>
      <c r="E15" s="465"/>
      <c r="F15" s="466"/>
      <c r="G15" s="477"/>
      <c r="H15" s="478"/>
      <c r="I15" s="344" t="s">
        <v>62</v>
      </c>
      <c r="J15" s="345"/>
      <c r="K15" s="345"/>
      <c r="L15" s="345"/>
      <c r="M15" s="345"/>
      <c r="N15" s="345"/>
      <c r="O15" s="346"/>
      <c r="P15" s="74">
        <v>58.204</v>
      </c>
      <c r="Q15" s="75"/>
      <c r="R15" s="75"/>
      <c r="S15" s="75"/>
      <c r="T15" s="75"/>
      <c r="U15" s="75"/>
      <c r="V15" s="76"/>
      <c r="W15" s="74">
        <v>8.201</v>
      </c>
      <c r="X15" s="75"/>
      <c r="Y15" s="75"/>
      <c r="Z15" s="75"/>
      <c r="AA15" s="75"/>
      <c r="AB15" s="75"/>
      <c r="AC15" s="76"/>
      <c r="AD15" s="74">
        <v>64.616</v>
      </c>
      <c r="AE15" s="75"/>
      <c r="AF15" s="75"/>
      <c r="AG15" s="75"/>
      <c r="AH15" s="75"/>
      <c r="AI15" s="75"/>
      <c r="AJ15" s="76"/>
      <c r="AK15" s="74">
        <v>41</v>
      </c>
      <c r="AL15" s="75"/>
      <c r="AM15" s="75"/>
      <c r="AN15" s="75"/>
      <c r="AO15" s="75"/>
      <c r="AP15" s="75"/>
      <c r="AQ15" s="76"/>
      <c r="AR15" s="74"/>
      <c r="AS15" s="75"/>
      <c r="AT15" s="75"/>
      <c r="AU15" s="75"/>
      <c r="AV15" s="75"/>
      <c r="AW15" s="75"/>
      <c r="AX15" s="662"/>
    </row>
    <row r="16" spans="1:50" ht="21" customHeight="1">
      <c r="A16" s="464"/>
      <c r="B16" s="465"/>
      <c r="C16" s="465"/>
      <c r="D16" s="465"/>
      <c r="E16" s="465"/>
      <c r="F16" s="466"/>
      <c r="G16" s="477"/>
      <c r="H16" s="478"/>
      <c r="I16" s="344" t="s">
        <v>63</v>
      </c>
      <c r="J16" s="345"/>
      <c r="K16" s="345"/>
      <c r="L16" s="345"/>
      <c r="M16" s="345"/>
      <c r="N16" s="345"/>
      <c r="O16" s="346"/>
      <c r="P16" s="74">
        <v>-8.201</v>
      </c>
      <c r="Q16" s="75"/>
      <c r="R16" s="75"/>
      <c r="S16" s="75"/>
      <c r="T16" s="75"/>
      <c r="U16" s="75"/>
      <c r="V16" s="76"/>
      <c r="W16" s="74">
        <v>-64.616</v>
      </c>
      <c r="X16" s="75"/>
      <c r="Y16" s="75"/>
      <c r="Z16" s="75"/>
      <c r="AA16" s="75"/>
      <c r="AB16" s="75"/>
      <c r="AC16" s="76"/>
      <c r="AD16" s="74">
        <v>-41</v>
      </c>
      <c r="AE16" s="75"/>
      <c r="AF16" s="75"/>
      <c r="AG16" s="75"/>
      <c r="AH16" s="75"/>
      <c r="AI16" s="75"/>
      <c r="AJ16" s="76"/>
      <c r="AK16" s="74" t="s">
        <v>733</v>
      </c>
      <c r="AL16" s="75"/>
      <c r="AM16" s="75"/>
      <c r="AN16" s="75"/>
      <c r="AO16" s="75"/>
      <c r="AP16" s="75"/>
      <c r="AQ16" s="76"/>
      <c r="AR16" s="444"/>
      <c r="AS16" s="445"/>
      <c r="AT16" s="445"/>
      <c r="AU16" s="445"/>
      <c r="AV16" s="445"/>
      <c r="AW16" s="445"/>
      <c r="AX16" s="446"/>
    </row>
    <row r="17" spans="1:50" ht="24.75" customHeight="1">
      <c r="A17" s="464"/>
      <c r="B17" s="465"/>
      <c r="C17" s="465"/>
      <c r="D17" s="465"/>
      <c r="E17" s="465"/>
      <c r="F17" s="466"/>
      <c r="G17" s="477"/>
      <c r="H17" s="478"/>
      <c r="I17" s="344" t="s">
        <v>61</v>
      </c>
      <c r="J17" s="472"/>
      <c r="K17" s="472"/>
      <c r="L17" s="472"/>
      <c r="M17" s="472"/>
      <c r="N17" s="472"/>
      <c r="O17" s="473"/>
      <c r="P17" s="74" t="s">
        <v>437</v>
      </c>
      <c r="Q17" s="75"/>
      <c r="R17" s="75"/>
      <c r="S17" s="75"/>
      <c r="T17" s="75"/>
      <c r="U17" s="75"/>
      <c r="V17" s="76"/>
      <c r="W17" s="74" t="s">
        <v>437</v>
      </c>
      <c r="X17" s="75"/>
      <c r="Y17" s="75"/>
      <c r="Z17" s="75"/>
      <c r="AA17" s="75"/>
      <c r="AB17" s="75"/>
      <c r="AC17" s="76"/>
      <c r="AD17" s="74" t="s">
        <v>437</v>
      </c>
      <c r="AE17" s="75"/>
      <c r="AF17" s="75"/>
      <c r="AG17" s="75"/>
      <c r="AH17" s="75"/>
      <c r="AI17" s="75"/>
      <c r="AJ17" s="76"/>
      <c r="AK17" s="74" t="s">
        <v>733</v>
      </c>
      <c r="AL17" s="75"/>
      <c r="AM17" s="75"/>
      <c r="AN17" s="75"/>
      <c r="AO17" s="75"/>
      <c r="AP17" s="75"/>
      <c r="AQ17" s="76"/>
      <c r="AR17" s="447"/>
      <c r="AS17" s="447"/>
      <c r="AT17" s="447"/>
      <c r="AU17" s="447"/>
      <c r="AV17" s="447"/>
      <c r="AW17" s="447"/>
      <c r="AX17" s="448"/>
    </row>
    <row r="18" spans="1:50" ht="24.75" customHeight="1">
      <c r="A18" s="464"/>
      <c r="B18" s="465"/>
      <c r="C18" s="465"/>
      <c r="D18" s="465"/>
      <c r="E18" s="465"/>
      <c r="F18" s="466"/>
      <c r="G18" s="479"/>
      <c r="H18" s="480"/>
      <c r="I18" s="347" t="s">
        <v>22</v>
      </c>
      <c r="J18" s="348"/>
      <c r="K18" s="348"/>
      <c r="L18" s="348"/>
      <c r="M18" s="348"/>
      <c r="N18" s="348"/>
      <c r="O18" s="349"/>
      <c r="P18" s="317">
        <f>SUM(P13:V17)</f>
        <v>2525.8140000000003</v>
      </c>
      <c r="Q18" s="318"/>
      <c r="R18" s="318"/>
      <c r="S18" s="318"/>
      <c r="T18" s="318"/>
      <c r="U18" s="318"/>
      <c r="V18" s="319"/>
      <c r="W18" s="317">
        <f>SUM(W13:AC17)</f>
        <v>2558.913</v>
      </c>
      <c r="X18" s="318"/>
      <c r="Y18" s="318"/>
      <c r="Z18" s="318"/>
      <c r="AA18" s="318"/>
      <c r="AB18" s="318"/>
      <c r="AC18" s="319"/>
      <c r="AD18" s="317">
        <f>SUM(AD13:AJ17)</f>
        <v>2716.116</v>
      </c>
      <c r="AE18" s="318"/>
      <c r="AF18" s="318"/>
      <c r="AG18" s="318"/>
      <c r="AH18" s="318"/>
      <c r="AI18" s="318"/>
      <c r="AJ18" s="319"/>
      <c r="AK18" s="317">
        <f>SUM(AK13:AQ17)</f>
        <v>2924</v>
      </c>
      <c r="AL18" s="318"/>
      <c r="AM18" s="318"/>
      <c r="AN18" s="318"/>
      <c r="AO18" s="318"/>
      <c r="AP18" s="318"/>
      <c r="AQ18" s="319"/>
      <c r="AR18" s="317">
        <f>SUM(AR13:AX17)</f>
        <v>2907.945</v>
      </c>
      <c r="AS18" s="318"/>
      <c r="AT18" s="318"/>
      <c r="AU18" s="318"/>
      <c r="AV18" s="318"/>
      <c r="AW18" s="318"/>
      <c r="AX18" s="320"/>
    </row>
    <row r="19" spans="1:50" ht="24.75" customHeight="1">
      <c r="A19" s="464"/>
      <c r="B19" s="465"/>
      <c r="C19" s="465"/>
      <c r="D19" s="465"/>
      <c r="E19" s="465"/>
      <c r="F19" s="466"/>
      <c r="G19" s="314" t="s">
        <v>10</v>
      </c>
      <c r="H19" s="315"/>
      <c r="I19" s="315"/>
      <c r="J19" s="315"/>
      <c r="K19" s="315"/>
      <c r="L19" s="315"/>
      <c r="M19" s="315"/>
      <c r="N19" s="315"/>
      <c r="O19" s="315"/>
      <c r="P19" s="74">
        <v>1999.261</v>
      </c>
      <c r="Q19" s="75"/>
      <c r="R19" s="75"/>
      <c r="S19" s="75"/>
      <c r="T19" s="75"/>
      <c r="U19" s="75"/>
      <c r="V19" s="76"/>
      <c r="W19" s="74">
        <v>2198.743</v>
      </c>
      <c r="X19" s="75"/>
      <c r="Y19" s="75"/>
      <c r="Z19" s="75"/>
      <c r="AA19" s="75"/>
      <c r="AB19" s="75"/>
      <c r="AC19" s="76"/>
      <c r="AD19" s="74">
        <v>2049</v>
      </c>
      <c r="AE19" s="75"/>
      <c r="AF19" s="75"/>
      <c r="AG19" s="75"/>
      <c r="AH19" s="75"/>
      <c r="AI19" s="75"/>
      <c r="AJ19" s="76"/>
      <c r="AK19" s="316"/>
      <c r="AL19" s="316"/>
      <c r="AM19" s="316"/>
      <c r="AN19" s="316"/>
      <c r="AO19" s="316"/>
      <c r="AP19" s="316"/>
      <c r="AQ19" s="316"/>
      <c r="AR19" s="316"/>
      <c r="AS19" s="316"/>
      <c r="AT19" s="316"/>
      <c r="AU19" s="316"/>
      <c r="AV19" s="316"/>
      <c r="AW19" s="316"/>
      <c r="AX19" s="321"/>
    </row>
    <row r="20" spans="1:50" ht="24.75" customHeight="1">
      <c r="A20" s="467"/>
      <c r="B20" s="468"/>
      <c r="C20" s="468"/>
      <c r="D20" s="468"/>
      <c r="E20" s="468"/>
      <c r="F20" s="469"/>
      <c r="G20" s="314" t="s">
        <v>11</v>
      </c>
      <c r="H20" s="315"/>
      <c r="I20" s="315"/>
      <c r="J20" s="315"/>
      <c r="K20" s="315"/>
      <c r="L20" s="315"/>
      <c r="M20" s="315"/>
      <c r="N20" s="315"/>
      <c r="O20" s="315"/>
      <c r="P20" s="322">
        <f>IF(P18=0,"-",P19/P18)</f>
        <v>0.7915313637504582</v>
      </c>
      <c r="Q20" s="322"/>
      <c r="R20" s="322"/>
      <c r="S20" s="322"/>
      <c r="T20" s="322"/>
      <c r="U20" s="322"/>
      <c r="V20" s="322"/>
      <c r="W20" s="322">
        <f>IF(W18=0,"-",W19/W18)</f>
        <v>0.8592488294834564</v>
      </c>
      <c r="X20" s="322"/>
      <c r="Y20" s="322"/>
      <c r="Z20" s="322"/>
      <c r="AA20" s="322"/>
      <c r="AB20" s="322"/>
      <c r="AC20" s="322"/>
      <c r="AD20" s="322">
        <f>IF(AD18=0,"-",AD19/AD18)</f>
        <v>0.7543860424223413</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318</v>
      </c>
      <c r="H21" s="223"/>
      <c r="I21" s="223"/>
      <c r="J21" s="223"/>
      <c r="K21" s="223"/>
      <c r="L21" s="223"/>
      <c r="M21" s="223"/>
      <c r="N21" s="223"/>
      <c r="O21" s="224"/>
      <c r="P21" s="242" t="s">
        <v>83</v>
      </c>
      <c r="Q21" s="223"/>
      <c r="R21" s="223"/>
      <c r="S21" s="223"/>
      <c r="T21" s="223"/>
      <c r="U21" s="223"/>
      <c r="V21" s="223"/>
      <c r="W21" s="223"/>
      <c r="X21" s="224"/>
      <c r="Y21" s="194"/>
      <c r="Z21" s="89"/>
      <c r="AA21" s="90"/>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5"/>
      <c r="B22" s="216"/>
      <c r="C22" s="216"/>
      <c r="D22" s="216"/>
      <c r="E22" s="216"/>
      <c r="F22" s="217"/>
      <c r="G22" s="225"/>
      <c r="H22" s="111"/>
      <c r="I22" s="111"/>
      <c r="J22" s="111"/>
      <c r="K22" s="111"/>
      <c r="L22" s="111"/>
      <c r="M22" s="111"/>
      <c r="N22" s="111"/>
      <c r="O22" s="226"/>
      <c r="P22" s="243"/>
      <c r="Q22" s="111"/>
      <c r="R22" s="111"/>
      <c r="S22" s="111"/>
      <c r="T22" s="111"/>
      <c r="U22" s="111"/>
      <c r="V22" s="111"/>
      <c r="W22" s="111"/>
      <c r="X22" s="226"/>
      <c r="Y22" s="280"/>
      <c r="Z22" s="281"/>
      <c r="AA22" s="282"/>
      <c r="AB22" s="142"/>
      <c r="AC22" s="137"/>
      <c r="AD22" s="138"/>
      <c r="AE22" s="143"/>
      <c r="AF22" s="136"/>
      <c r="AG22" s="136"/>
      <c r="AH22" s="136"/>
      <c r="AI22" s="286"/>
      <c r="AJ22" s="143"/>
      <c r="AK22" s="136"/>
      <c r="AL22" s="136"/>
      <c r="AM22" s="136"/>
      <c r="AN22" s="286"/>
      <c r="AO22" s="143"/>
      <c r="AP22" s="136"/>
      <c r="AQ22" s="136"/>
      <c r="AR22" s="136"/>
      <c r="AS22" s="286"/>
      <c r="AT22" s="67"/>
      <c r="AU22" s="113"/>
      <c r="AV22" s="113"/>
      <c r="AW22" s="111" t="s">
        <v>358</v>
      </c>
      <c r="AX22" s="112"/>
    </row>
    <row r="23" spans="1:50" ht="42" customHeight="1">
      <c r="A23" s="218"/>
      <c r="B23" s="216"/>
      <c r="C23" s="216"/>
      <c r="D23" s="216"/>
      <c r="E23" s="216"/>
      <c r="F23" s="217"/>
      <c r="G23" s="323" t="s">
        <v>732</v>
      </c>
      <c r="H23" s="453"/>
      <c r="I23" s="453"/>
      <c r="J23" s="453"/>
      <c r="K23" s="453"/>
      <c r="L23" s="453"/>
      <c r="M23" s="453"/>
      <c r="N23" s="453"/>
      <c r="O23" s="680"/>
      <c r="P23" s="196" t="s">
        <v>723</v>
      </c>
      <c r="Q23" s="197"/>
      <c r="R23" s="197"/>
      <c r="S23" s="197"/>
      <c r="T23" s="197"/>
      <c r="U23" s="197"/>
      <c r="V23" s="197"/>
      <c r="W23" s="197"/>
      <c r="X23" s="198"/>
      <c r="Y23" s="295" t="s">
        <v>14</v>
      </c>
      <c r="Z23" s="296"/>
      <c r="AA23" s="297"/>
      <c r="AB23" s="327" t="s">
        <v>426</v>
      </c>
      <c r="AC23" s="298"/>
      <c r="AD23" s="298"/>
      <c r="AE23" s="96">
        <v>99.6938</v>
      </c>
      <c r="AF23" s="97"/>
      <c r="AG23" s="97"/>
      <c r="AH23" s="97"/>
      <c r="AI23" s="98"/>
      <c r="AJ23" s="96">
        <v>99.7015</v>
      </c>
      <c r="AK23" s="97"/>
      <c r="AL23" s="97"/>
      <c r="AM23" s="97"/>
      <c r="AN23" s="98"/>
      <c r="AO23" s="96">
        <v>99.7039</v>
      </c>
      <c r="AP23" s="97"/>
      <c r="AQ23" s="97"/>
      <c r="AR23" s="97"/>
      <c r="AS23" s="98"/>
      <c r="AT23" s="228"/>
      <c r="AU23" s="228"/>
      <c r="AV23" s="228"/>
      <c r="AW23" s="228"/>
      <c r="AX23" s="229"/>
    </row>
    <row r="24" spans="1:50" ht="42" customHeight="1">
      <c r="A24" s="219"/>
      <c r="B24" s="220"/>
      <c r="C24" s="220"/>
      <c r="D24" s="220"/>
      <c r="E24" s="220"/>
      <c r="F24" s="221"/>
      <c r="G24" s="681"/>
      <c r="H24" s="682"/>
      <c r="I24" s="682"/>
      <c r="J24" s="682"/>
      <c r="K24" s="682"/>
      <c r="L24" s="682"/>
      <c r="M24" s="682"/>
      <c r="N24" s="682"/>
      <c r="O24" s="683"/>
      <c r="P24" s="277"/>
      <c r="Q24" s="277"/>
      <c r="R24" s="277"/>
      <c r="S24" s="277"/>
      <c r="T24" s="277"/>
      <c r="U24" s="277"/>
      <c r="V24" s="277"/>
      <c r="W24" s="277"/>
      <c r="X24" s="278"/>
      <c r="Y24" s="178" t="s">
        <v>65</v>
      </c>
      <c r="Z24" s="124"/>
      <c r="AA24" s="174"/>
      <c r="AB24" s="327" t="s">
        <v>426</v>
      </c>
      <c r="AC24" s="298"/>
      <c r="AD24" s="298"/>
      <c r="AE24" s="96">
        <v>99.6938</v>
      </c>
      <c r="AF24" s="97"/>
      <c r="AG24" s="97"/>
      <c r="AH24" s="97"/>
      <c r="AI24" s="98"/>
      <c r="AJ24" s="96">
        <v>99.7015</v>
      </c>
      <c r="AK24" s="97"/>
      <c r="AL24" s="97"/>
      <c r="AM24" s="97"/>
      <c r="AN24" s="98"/>
      <c r="AO24" s="96">
        <v>99.7039</v>
      </c>
      <c r="AP24" s="97"/>
      <c r="AQ24" s="97"/>
      <c r="AR24" s="97"/>
      <c r="AS24" s="98"/>
      <c r="AT24" s="96">
        <v>100</v>
      </c>
      <c r="AU24" s="97"/>
      <c r="AV24" s="97"/>
      <c r="AW24" s="97"/>
      <c r="AX24" s="99"/>
    </row>
    <row r="25" spans="1:50" ht="42" customHeight="1">
      <c r="A25" s="668"/>
      <c r="B25" s="669"/>
      <c r="C25" s="669"/>
      <c r="D25" s="669"/>
      <c r="E25" s="669"/>
      <c r="F25" s="670"/>
      <c r="G25" s="684"/>
      <c r="H25" s="685"/>
      <c r="I25" s="685"/>
      <c r="J25" s="685"/>
      <c r="K25" s="685"/>
      <c r="L25" s="685"/>
      <c r="M25" s="685"/>
      <c r="N25" s="685"/>
      <c r="O25" s="686"/>
      <c r="P25" s="199"/>
      <c r="Q25" s="199"/>
      <c r="R25" s="199"/>
      <c r="S25" s="199"/>
      <c r="T25" s="199"/>
      <c r="U25" s="199"/>
      <c r="V25" s="199"/>
      <c r="W25" s="199"/>
      <c r="X25" s="200"/>
      <c r="Y25" s="123" t="s">
        <v>15</v>
      </c>
      <c r="Z25" s="124"/>
      <c r="AA25" s="174"/>
      <c r="AB25" s="687" t="s">
        <v>361</v>
      </c>
      <c r="AC25" s="265"/>
      <c r="AD25" s="265"/>
      <c r="AE25" s="96" t="s">
        <v>724</v>
      </c>
      <c r="AF25" s="97"/>
      <c r="AG25" s="97"/>
      <c r="AH25" s="97"/>
      <c r="AI25" s="98"/>
      <c r="AJ25" s="96" t="s">
        <v>724</v>
      </c>
      <c r="AK25" s="97"/>
      <c r="AL25" s="97"/>
      <c r="AM25" s="97"/>
      <c r="AN25" s="98"/>
      <c r="AO25" s="96" t="s">
        <v>724</v>
      </c>
      <c r="AP25" s="97"/>
      <c r="AQ25" s="97"/>
      <c r="AR25" s="97"/>
      <c r="AS25" s="98"/>
      <c r="AT25" s="269"/>
      <c r="AU25" s="270"/>
      <c r="AV25" s="270"/>
      <c r="AW25" s="270"/>
      <c r="AX25" s="271"/>
    </row>
    <row r="26" spans="1:50" ht="18.75" customHeight="1" hidden="1">
      <c r="A26" s="215" t="s">
        <v>13</v>
      </c>
      <c r="B26" s="216"/>
      <c r="C26" s="216"/>
      <c r="D26" s="216"/>
      <c r="E26" s="216"/>
      <c r="F26" s="217"/>
      <c r="G26" s="222" t="s">
        <v>318</v>
      </c>
      <c r="H26" s="223"/>
      <c r="I26" s="223"/>
      <c r="J26" s="223"/>
      <c r="K26" s="223"/>
      <c r="L26" s="223"/>
      <c r="M26" s="223"/>
      <c r="N26" s="223"/>
      <c r="O26" s="224"/>
      <c r="P26" s="242" t="s">
        <v>83</v>
      </c>
      <c r="Q26" s="223"/>
      <c r="R26" s="223"/>
      <c r="S26" s="223"/>
      <c r="T26" s="223"/>
      <c r="U26" s="223"/>
      <c r="V26" s="223"/>
      <c r="W26" s="223"/>
      <c r="X26" s="224"/>
      <c r="Y26" s="194"/>
      <c r="Z26" s="89"/>
      <c r="AA26" s="90"/>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customHeight="1" hidden="1">
      <c r="A27" s="215"/>
      <c r="B27" s="216"/>
      <c r="C27" s="216"/>
      <c r="D27" s="216"/>
      <c r="E27" s="216"/>
      <c r="F27" s="217"/>
      <c r="G27" s="225"/>
      <c r="H27" s="111"/>
      <c r="I27" s="111"/>
      <c r="J27" s="111"/>
      <c r="K27" s="111"/>
      <c r="L27" s="111"/>
      <c r="M27" s="111"/>
      <c r="N27" s="111"/>
      <c r="O27" s="226"/>
      <c r="P27" s="243"/>
      <c r="Q27" s="111"/>
      <c r="R27" s="111"/>
      <c r="S27" s="111"/>
      <c r="T27" s="111"/>
      <c r="U27" s="111"/>
      <c r="V27" s="111"/>
      <c r="W27" s="111"/>
      <c r="X27" s="226"/>
      <c r="Y27" s="280"/>
      <c r="Z27" s="281"/>
      <c r="AA27" s="282"/>
      <c r="AB27" s="142"/>
      <c r="AC27" s="137"/>
      <c r="AD27" s="138"/>
      <c r="AE27" s="143"/>
      <c r="AF27" s="136"/>
      <c r="AG27" s="136"/>
      <c r="AH27" s="136"/>
      <c r="AI27" s="286"/>
      <c r="AJ27" s="143"/>
      <c r="AK27" s="136"/>
      <c r="AL27" s="136"/>
      <c r="AM27" s="136"/>
      <c r="AN27" s="286"/>
      <c r="AO27" s="143"/>
      <c r="AP27" s="136"/>
      <c r="AQ27" s="136"/>
      <c r="AR27" s="136"/>
      <c r="AS27" s="286"/>
      <c r="AT27" s="67"/>
      <c r="AU27" s="113"/>
      <c r="AV27" s="113"/>
      <c r="AW27" s="111" t="s">
        <v>358</v>
      </c>
      <c r="AX27" s="112"/>
    </row>
    <row r="28" spans="1:50" ht="22.5" customHeight="1" hidden="1">
      <c r="A28" s="218"/>
      <c r="B28" s="216"/>
      <c r="C28" s="216"/>
      <c r="D28" s="216"/>
      <c r="E28" s="216"/>
      <c r="F28" s="217"/>
      <c r="G28" s="323"/>
      <c r="H28" s="290"/>
      <c r="I28" s="290"/>
      <c r="J28" s="290"/>
      <c r="K28" s="290"/>
      <c r="L28" s="290"/>
      <c r="M28" s="290"/>
      <c r="N28" s="290"/>
      <c r="O28" s="291"/>
      <c r="P28" s="196"/>
      <c r="Q28" s="197"/>
      <c r="R28" s="197"/>
      <c r="S28" s="197"/>
      <c r="T28" s="197"/>
      <c r="U28" s="197"/>
      <c r="V28" s="197"/>
      <c r="W28" s="197"/>
      <c r="X28" s="198"/>
      <c r="Y28" s="295" t="s">
        <v>14</v>
      </c>
      <c r="Z28" s="296"/>
      <c r="AA28" s="297"/>
      <c r="AB28" s="327"/>
      <c r="AC28" s="298"/>
      <c r="AD28" s="298"/>
      <c r="AE28" s="96"/>
      <c r="AF28" s="97"/>
      <c r="AG28" s="97"/>
      <c r="AH28" s="97"/>
      <c r="AI28" s="98"/>
      <c r="AJ28" s="96"/>
      <c r="AK28" s="97"/>
      <c r="AL28" s="97"/>
      <c r="AM28" s="97"/>
      <c r="AN28" s="98"/>
      <c r="AO28" s="96"/>
      <c r="AP28" s="97"/>
      <c r="AQ28" s="97"/>
      <c r="AR28" s="97"/>
      <c r="AS28" s="98"/>
      <c r="AT28" s="228"/>
      <c r="AU28" s="228"/>
      <c r="AV28" s="228"/>
      <c r="AW28" s="228"/>
      <c r="AX28" s="229"/>
    </row>
    <row r="29" spans="1:50" ht="22.5" customHeight="1" hidden="1">
      <c r="A29" s="219"/>
      <c r="B29" s="220"/>
      <c r="C29" s="220"/>
      <c r="D29" s="220"/>
      <c r="E29" s="220"/>
      <c r="F29" s="221"/>
      <c r="G29" s="292"/>
      <c r="H29" s="293"/>
      <c r="I29" s="293"/>
      <c r="J29" s="293"/>
      <c r="K29" s="293"/>
      <c r="L29" s="293"/>
      <c r="M29" s="293"/>
      <c r="N29" s="293"/>
      <c r="O29" s="294"/>
      <c r="P29" s="277"/>
      <c r="Q29" s="277"/>
      <c r="R29" s="277"/>
      <c r="S29" s="277"/>
      <c r="T29" s="277"/>
      <c r="U29" s="277"/>
      <c r="V29" s="277"/>
      <c r="W29" s="277"/>
      <c r="X29" s="278"/>
      <c r="Y29" s="178" t="s">
        <v>65</v>
      </c>
      <c r="Z29" s="124"/>
      <c r="AA29" s="174"/>
      <c r="AB29" s="287"/>
      <c r="AC29" s="288"/>
      <c r="AD29" s="288"/>
      <c r="AE29" s="96"/>
      <c r="AF29" s="97"/>
      <c r="AG29" s="97"/>
      <c r="AH29" s="97"/>
      <c r="AI29" s="98"/>
      <c r="AJ29" s="96"/>
      <c r="AK29" s="97"/>
      <c r="AL29" s="97"/>
      <c r="AM29" s="97"/>
      <c r="AN29" s="98"/>
      <c r="AO29" s="96"/>
      <c r="AP29" s="97"/>
      <c r="AQ29" s="97"/>
      <c r="AR29" s="97"/>
      <c r="AS29" s="98"/>
      <c r="AT29" s="96"/>
      <c r="AU29" s="97"/>
      <c r="AV29" s="97"/>
      <c r="AW29" s="97"/>
      <c r="AX29" s="99"/>
    </row>
    <row r="30" spans="1:50" ht="22.5" customHeight="1" hidden="1">
      <c r="A30" s="668"/>
      <c r="B30" s="669"/>
      <c r="C30" s="669"/>
      <c r="D30" s="669"/>
      <c r="E30" s="669"/>
      <c r="F30" s="670"/>
      <c r="G30" s="324"/>
      <c r="H30" s="325"/>
      <c r="I30" s="325"/>
      <c r="J30" s="325"/>
      <c r="K30" s="325"/>
      <c r="L30" s="325"/>
      <c r="M30" s="325"/>
      <c r="N30" s="325"/>
      <c r="O30" s="326"/>
      <c r="P30" s="199"/>
      <c r="Q30" s="199"/>
      <c r="R30" s="199"/>
      <c r="S30" s="199"/>
      <c r="T30" s="199"/>
      <c r="U30" s="199"/>
      <c r="V30" s="199"/>
      <c r="W30" s="199"/>
      <c r="X30" s="200"/>
      <c r="Y30" s="123" t="s">
        <v>15</v>
      </c>
      <c r="Z30" s="124"/>
      <c r="AA30" s="174"/>
      <c r="AB30" s="265" t="s">
        <v>16</v>
      </c>
      <c r="AC30" s="265"/>
      <c r="AD30" s="265"/>
      <c r="AE30" s="96"/>
      <c r="AF30" s="97"/>
      <c r="AG30" s="97"/>
      <c r="AH30" s="97"/>
      <c r="AI30" s="98"/>
      <c r="AJ30" s="96"/>
      <c r="AK30" s="97"/>
      <c r="AL30" s="97"/>
      <c r="AM30" s="97"/>
      <c r="AN30" s="98"/>
      <c r="AO30" s="96"/>
      <c r="AP30" s="97"/>
      <c r="AQ30" s="97"/>
      <c r="AR30" s="97"/>
      <c r="AS30" s="98"/>
      <c r="AT30" s="269"/>
      <c r="AU30" s="270"/>
      <c r="AV30" s="270"/>
      <c r="AW30" s="270"/>
      <c r="AX30" s="271"/>
    </row>
    <row r="31" spans="1:50" ht="18.75" customHeight="1" hidden="1">
      <c r="A31" s="215" t="s">
        <v>13</v>
      </c>
      <c r="B31" s="216"/>
      <c r="C31" s="216"/>
      <c r="D31" s="216"/>
      <c r="E31" s="216"/>
      <c r="F31" s="217"/>
      <c r="G31" s="222" t="s">
        <v>318</v>
      </c>
      <c r="H31" s="223"/>
      <c r="I31" s="223"/>
      <c r="J31" s="223"/>
      <c r="K31" s="223"/>
      <c r="L31" s="223"/>
      <c r="M31" s="223"/>
      <c r="N31" s="223"/>
      <c r="O31" s="224"/>
      <c r="P31" s="242" t="s">
        <v>83</v>
      </c>
      <c r="Q31" s="223"/>
      <c r="R31" s="223"/>
      <c r="S31" s="223"/>
      <c r="T31" s="223"/>
      <c r="U31" s="223"/>
      <c r="V31" s="223"/>
      <c r="W31" s="223"/>
      <c r="X31" s="224"/>
      <c r="Y31" s="194"/>
      <c r="Z31" s="89"/>
      <c r="AA31" s="90"/>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hidden="1">
      <c r="A32" s="215"/>
      <c r="B32" s="216"/>
      <c r="C32" s="216"/>
      <c r="D32" s="216"/>
      <c r="E32" s="216"/>
      <c r="F32" s="217"/>
      <c r="G32" s="225"/>
      <c r="H32" s="111"/>
      <c r="I32" s="111"/>
      <c r="J32" s="111"/>
      <c r="K32" s="111"/>
      <c r="L32" s="111"/>
      <c r="M32" s="111"/>
      <c r="N32" s="111"/>
      <c r="O32" s="226"/>
      <c r="P32" s="243"/>
      <c r="Q32" s="111"/>
      <c r="R32" s="111"/>
      <c r="S32" s="111"/>
      <c r="T32" s="111"/>
      <c r="U32" s="111"/>
      <c r="V32" s="111"/>
      <c r="W32" s="111"/>
      <c r="X32" s="226"/>
      <c r="Y32" s="280"/>
      <c r="Z32" s="281"/>
      <c r="AA32" s="282"/>
      <c r="AB32" s="142"/>
      <c r="AC32" s="137"/>
      <c r="AD32" s="138"/>
      <c r="AE32" s="143"/>
      <c r="AF32" s="136"/>
      <c r="AG32" s="136"/>
      <c r="AH32" s="136"/>
      <c r="AI32" s="286"/>
      <c r="AJ32" s="143"/>
      <c r="AK32" s="136"/>
      <c r="AL32" s="136"/>
      <c r="AM32" s="136"/>
      <c r="AN32" s="286"/>
      <c r="AO32" s="143"/>
      <c r="AP32" s="136"/>
      <c r="AQ32" s="136"/>
      <c r="AR32" s="136"/>
      <c r="AS32" s="286"/>
      <c r="AT32" s="67"/>
      <c r="AU32" s="113"/>
      <c r="AV32" s="113"/>
      <c r="AW32" s="111" t="s">
        <v>358</v>
      </c>
      <c r="AX32" s="112"/>
    </row>
    <row r="33" spans="1:50" ht="23.25" customHeight="1" hidden="1">
      <c r="A33" s="218"/>
      <c r="B33" s="216"/>
      <c r="C33" s="216"/>
      <c r="D33" s="216"/>
      <c r="E33" s="216"/>
      <c r="F33" s="217"/>
      <c r="G33" s="289"/>
      <c r="H33" s="290"/>
      <c r="I33" s="290"/>
      <c r="J33" s="290"/>
      <c r="K33" s="290"/>
      <c r="L33" s="290"/>
      <c r="M33" s="290"/>
      <c r="N33" s="290"/>
      <c r="O33" s="291"/>
      <c r="P33" s="196"/>
      <c r="Q33" s="197"/>
      <c r="R33" s="197"/>
      <c r="S33" s="197"/>
      <c r="T33" s="197"/>
      <c r="U33" s="197"/>
      <c r="V33" s="197"/>
      <c r="W33" s="197"/>
      <c r="X33" s="198"/>
      <c r="Y33" s="295" t="s">
        <v>14</v>
      </c>
      <c r="Z33" s="296"/>
      <c r="AA33" s="297"/>
      <c r="AB33" s="298"/>
      <c r="AC33" s="298"/>
      <c r="AD33" s="298"/>
      <c r="AE33" s="96"/>
      <c r="AF33" s="97"/>
      <c r="AG33" s="97"/>
      <c r="AH33" s="97"/>
      <c r="AI33" s="98"/>
      <c r="AJ33" s="96"/>
      <c r="AK33" s="97"/>
      <c r="AL33" s="97"/>
      <c r="AM33" s="97"/>
      <c r="AN33" s="98"/>
      <c r="AO33" s="96"/>
      <c r="AP33" s="97"/>
      <c r="AQ33" s="97"/>
      <c r="AR33" s="97"/>
      <c r="AS33" s="98"/>
      <c r="AT33" s="228"/>
      <c r="AU33" s="228"/>
      <c r="AV33" s="228"/>
      <c r="AW33" s="228"/>
      <c r="AX33" s="229"/>
    </row>
    <row r="34" spans="1:50" ht="23.25" customHeight="1" hidden="1">
      <c r="A34" s="219"/>
      <c r="B34" s="220"/>
      <c r="C34" s="220"/>
      <c r="D34" s="220"/>
      <c r="E34" s="220"/>
      <c r="F34" s="221"/>
      <c r="G34" s="292"/>
      <c r="H34" s="293"/>
      <c r="I34" s="293"/>
      <c r="J34" s="293"/>
      <c r="K34" s="293"/>
      <c r="L34" s="293"/>
      <c r="M34" s="293"/>
      <c r="N34" s="293"/>
      <c r="O34" s="294"/>
      <c r="P34" s="277"/>
      <c r="Q34" s="277"/>
      <c r="R34" s="277"/>
      <c r="S34" s="277"/>
      <c r="T34" s="277"/>
      <c r="U34" s="277"/>
      <c r="V34" s="277"/>
      <c r="W34" s="277"/>
      <c r="X34" s="278"/>
      <c r="Y34" s="178" t="s">
        <v>65</v>
      </c>
      <c r="Z34" s="124"/>
      <c r="AA34" s="174"/>
      <c r="AB34" s="288"/>
      <c r="AC34" s="288"/>
      <c r="AD34" s="288"/>
      <c r="AE34" s="96"/>
      <c r="AF34" s="97"/>
      <c r="AG34" s="97"/>
      <c r="AH34" s="97"/>
      <c r="AI34" s="98"/>
      <c r="AJ34" s="96"/>
      <c r="AK34" s="97"/>
      <c r="AL34" s="97"/>
      <c r="AM34" s="97"/>
      <c r="AN34" s="98"/>
      <c r="AO34" s="96"/>
      <c r="AP34" s="97"/>
      <c r="AQ34" s="97"/>
      <c r="AR34" s="97"/>
      <c r="AS34" s="98"/>
      <c r="AT34" s="96"/>
      <c r="AU34" s="97"/>
      <c r="AV34" s="97"/>
      <c r="AW34" s="97"/>
      <c r="AX34" s="99"/>
    </row>
    <row r="35" spans="1:50" ht="23.25" customHeight="1" hidden="1">
      <c r="A35" s="668"/>
      <c r="B35" s="669"/>
      <c r="C35" s="669"/>
      <c r="D35" s="669"/>
      <c r="E35" s="669"/>
      <c r="F35" s="670"/>
      <c r="G35" s="324"/>
      <c r="H35" s="325"/>
      <c r="I35" s="325"/>
      <c r="J35" s="325"/>
      <c r="K35" s="325"/>
      <c r="L35" s="325"/>
      <c r="M35" s="325"/>
      <c r="N35" s="325"/>
      <c r="O35" s="326"/>
      <c r="P35" s="199"/>
      <c r="Q35" s="199"/>
      <c r="R35" s="199"/>
      <c r="S35" s="199"/>
      <c r="T35" s="199"/>
      <c r="U35" s="199"/>
      <c r="V35" s="199"/>
      <c r="W35" s="199"/>
      <c r="X35" s="200"/>
      <c r="Y35" s="123" t="s">
        <v>15</v>
      </c>
      <c r="Z35" s="124"/>
      <c r="AA35" s="174"/>
      <c r="AB35" s="265" t="s">
        <v>16</v>
      </c>
      <c r="AC35" s="265"/>
      <c r="AD35" s="265"/>
      <c r="AE35" s="96"/>
      <c r="AF35" s="97"/>
      <c r="AG35" s="97"/>
      <c r="AH35" s="97"/>
      <c r="AI35" s="98"/>
      <c r="AJ35" s="96"/>
      <c r="AK35" s="97"/>
      <c r="AL35" s="97"/>
      <c r="AM35" s="97"/>
      <c r="AN35" s="98"/>
      <c r="AO35" s="96"/>
      <c r="AP35" s="97"/>
      <c r="AQ35" s="97"/>
      <c r="AR35" s="97"/>
      <c r="AS35" s="98"/>
      <c r="AT35" s="269"/>
      <c r="AU35" s="270"/>
      <c r="AV35" s="270"/>
      <c r="AW35" s="270"/>
      <c r="AX35" s="271"/>
    </row>
    <row r="36" spans="1:50" ht="18.75" customHeight="1" hidden="1">
      <c r="A36" s="215" t="s">
        <v>13</v>
      </c>
      <c r="B36" s="216"/>
      <c r="C36" s="216"/>
      <c r="D36" s="216"/>
      <c r="E36" s="216"/>
      <c r="F36" s="217"/>
      <c r="G36" s="222" t="s">
        <v>318</v>
      </c>
      <c r="H36" s="223"/>
      <c r="I36" s="223"/>
      <c r="J36" s="223"/>
      <c r="K36" s="223"/>
      <c r="L36" s="223"/>
      <c r="M36" s="223"/>
      <c r="N36" s="223"/>
      <c r="O36" s="224"/>
      <c r="P36" s="242" t="s">
        <v>83</v>
      </c>
      <c r="Q36" s="223"/>
      <c r="R36" s="223"/>
      <c r="S36" s="223"/>
      <c r="T36" s="223"/>
      <c r="U36" s="223"/>
      <c r="V36" s="223"/>
      <c r="W36" s="223"/>
      <c r="X36" s="224"/>
      <c r="Y36" s="194"/>
      <c r="Z36" s="89"/>
      <c r="AA36" s="90"/>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customHeight="1" hidden="1">
      <c r="A37" s="215"/>
      <c r="B37" s="216"/>
      <c r="C37" s="216"/>
      <c r="D37" s="216"/>
      <c r="E37" s="216"/>
      <c r="F37" s="217"/>
      <c r="G37" s="225"/>
      <c r="H37" s="111"/>
      <c r="I37" s="111"/>
      <c r="J37" s="111"/>
      <c r="K37" s="111"/>
      <c r="L37" s="111"/>
      <c r="M37" s="111"/>
      <c r="N37" s="111"/>
      <c r="O37" s="226"/>
      <c r="P37" s="243"/>
      <c r="Q37" s="111"/>
      <c r="R37" s="111"/>
      <c r="S37" s="111"/>
      <c r="T37" s="111"/>
      <c r="U37" s="111"/>
      <c r="V37" s="111"/>
      <c r="W37" s="111"/>
      <c r="X37" s="226"/>
      <c r="Y37" s="280"/>
      <c r="Z37" s="281"/>
      <c r="AA37" s="282"/>
      <c r="AB37" s="142"/>
      <c r="AC37" s="137"/>
      <c r="AD37" s="138"/>
      <c r="AE37" s="143"/>
      <c r="AF37" s="136"/>
      <c r="AG37" s="136"/>
      <c r="AH37" s="136"/>
      <c r="AI37" s="286"/>
      <c r="AJ37" s="143"/>
      <c r="AK37" s="136"/>
      <c r="AL37" s="136"/>
      <c r="AM37" s="136"/>
      <c r="AN37" s="286"/>
      <c r="AO37" s="143"/>
      <c r="AP37" s="136"/>
      <c r="AQ37" s="136"/>
      <c r="AR37" s="136"/>
      <c r="AS37" s="286"/>
      <c r="AT37" s="67"/>
      <c r="AU37" s="113"/>
      <c r="AV37" s="113"/>
      <c r="AW37" s="111" t="s">
        <v>358</v>
      </c>
      <c r="AX37" s="112"/>
    </row>
    <row r="38" spans="1:50" ht="23.25" customHeight="1" hidden="1">
      <c r="A38" s="218"/>
      <c r="B38" s="216"/>
      <c r="C38" s="216"/>
      <c r="D38" s="216"/>
      <c r="E38" s="216"/>
      <c r="F38" s="217"/>
      <c r="G38" s="289"/>
      <c r="H38" s="290"/>
      <c r="I38" s="290"/>
      <c r="J38" s="290"/>
      <c r="K38" s="290"/>
      <c r="L38" s="290"/>
      <c r="M38" s="290"/>
      <c r="N38" s="290"/>
      <c r="O38" s="291"/>
      <c r="P38" s="196"/>
      <c r="Q38" s="197"/>
      <c r="R38" s="197"/>
      <c r="S38" s="197"/>
      <c r="T38" s="197"/>
      <c r="U38" s="197"/>
      <c r="V38" s="197"/>
      <c r="W38" s="197"/>
      <c r="X38" s="198"/>
      <c r="Y38" s="295" t="s">
        <v>14</v>
      </c>
      <c r="Z38" s="296"/>
      <c r="AA38" s="297"/>
      <c r="AB38" s="327"/>
      <c r="AC38" s="298"/>
      <c r="AD38" s="298"/>
      <c r="AE38" s="96"/>
      <c r="AF38" s="97"/>
      <c r="AG38" s="97"/>
      <c r="AH38" s="97"/>
      <c r="AI38" s="98"/>
      <c r="AJ38" s="96"/>
      <c r="AK38" s="97"/>
      <c r="AL38" s="97"/>
      <c r="AM38" s="97"/>
      <c r="AN38" s="98"/>
      <c r="AO38" s="96"/>
      <c r="AP38" s="97"/>
      <c r="AQ38" s="97"/>
      <c r="AR38" s="97"/>
      <c r="AS38" s="98"/>
      <c r="AT38" s="228"/>
      <c r="AU38" s="228"/>
      <c r="AV38" s="228"/>
      <c r="AW38" s="228"/>
      <c r="AX38" s="229"/>
    </row>
    <row r="39" spans="1:50" ht="23.25" customHeight="1" hidden="1">
      <c r="A39" s="219"/>
      <c r="B39" s="220"/>
      <c r="C39" s="220"/>
      <c r="D39" s="220"/>
      <c r="E39" s="220"/>
      <c r="F39" s="221"/>
      <c r="G39" s="292"/>
      <c r="H39" s="293"/>
      <c r="I39" s="293"/>
      <c r="J39" s="293"/>
      <c r="K39" s="293"/>
      <c r="L39" s="293"/>
      <c r="M39" s="293"/>
      <c r="N39" s="293"/>
      <c r="O39" s="294"/>
      <c r="P39" s="277"/>
      <c r="Q39" s="277"/>
      <c r="R39" s="277"/>
      <c r="S39" s="277"/>
      <c r="T39" s="277"/>
      <c r="U39" s="277"/>
      <c r="V39" s="277"/>
      <c r="W39" s="277"/>
      <c r="X39" s="278"/>
      <c r="Y39" s="178" t="s">
        <v>65</v>
      </c>
      <c r="Z39" s="124"/>
      <c r="AA39" s="174"/>
      <c r="AB39" s="287"/>
      <c r="AC39" s="288"/>
      <c r="AD39" s="288"/>
      <c r="AE39" s="96"/>
      <c r="AF39" s="97"/>
      <c r="AG39" s="97"/>
      <c r="AH39" s="97"/>
      <c r="AI39" s="98"/>
      <c r="AJ39" s="96"/>
      <c r="AK39" s="97"/>
      <c r="AL39" s="97"/>
      <c r="AM39" s="97"/>
      <c r="AN39" s="98"/>
      <c r="AO39" s="96"/>
      <c r="AP39" s="97"/>
      <c r="AQ39" s="97"/>
      <c r="AR39" s="97"/>
      <c r="AS39" s="98"/>
      <c r="AT39" s="96"/>
      <c r="AU39" s="97"/>
      <c r="AV39" s="97"/>
      <c r="AW39" s="97"/>
      <c r="AX39" s="99"/>
    </row>
    <row r="40" spans="1:50" ht="23.25" customHeight="1" hidden="1">
      <c r="A40" s="668"/>
      <c r="B40" s="669"/>
      <c r="C40" s="669"/>
      <c r="D40" s="669"/>
      <c r="E40" s="669"/>
      <c r="F40" s="670"/>
      <c r="G40" s="324"/>
      <c r="H40" s="325"/>
      <c r="I40" s="325"/>
      <c r="J40" s="325"/>
      <c r="K40" s="325"/>
      <c r="L40" s="325"/>
      <c r="M40" s="325"/>
      <c r="N40" s="325"/>
      <c r="O40" s="326"/>
      <c r="P40" s="199"/>
      <c r="Q40" s="199"/>
      <c r="R40" s="199"/>
      <c r="S40" s="199"/>
      <c r="T40" s="199"/>
      <c r="U40" s="199"/>
      <c r="V40" s="199"/>
      <c r="W40" s="199"/>
      <c r="X40" s="200"/>
      <c r="Y40" s="123" t="s">
        <v>15</v>
      </c>
      <c r="Z40" s="124"/>
      <c r="AA40" s="174"/>
      <c r="AB40" s="265" t="s">
        <v>16</v>
      </c>
      <c r="AC40" s="265"/>
      <c r="AD40" s="265"/>
      <c r="AE40" s="96"/>
      <c r="AF40" s="97"/>
      <c r="AG40" s="97"/>
      <c r="AH40" s="97"/>
      <c r="AI40" s="98"/>
      <c r="AJ40" s="96"/>
      <c r="AK40" s="97"/>
      <c r="AL40" s="97"/>
      <c r="AM40" s="97"/>
      <c r="AN40" s="98"/>
      <c r="AO40" s="96"/>
      <c r="AP40" s="97"/>
      <c r="AQ40" s="97"/>
      <c r="AR40" s="97"/>
      <c r="AS40" s="98"/>
      <c r="AT40" s="269"/>
      <c r="AU40" s="270"/>
      <c r="AV40" s="270"/>
      <c r="AW40" s="270"/>
      <c r="AX40" s="271"/>
    </row>
    <row r="41" spans="1:50" ht="18.75" customHeight="1" hidden="1">
      <c r="A41" s="215" t="s">
        <v>13</v>
      </c>
      <c r="B41" s="216"/>
      <c r="C41" s="216"/>
      <c r="D41" s="216"/>
      <c r="E41" s="216"/>
      <c r="F41" s="217"/>
      <c r="G41" s="222" t="s">
        <v>318</v>
      </c>
      <c r="H41" s="223"/>
      <c r="I41" s="223"/>
      <c r="J41" s="223"/>
      <c r="K41" s="223"/>
      <c r="L41" s="223"/>
      <c r="M41" s="223"/>
      <c r="N41" s="223"/>
      <c r="O41" s="224"/>
      <c r="P41" s="242" t="s">
        <v>83</v>
      </c>
      <c r="Q41" s="223"/>
      <c r="R41" s="223"/>
      <c r="S41" s="223"/>
      <c r="T41" s="223"/>
      <c r="U41" s="223"/>
      <c r="V41" s="223"/>
      <c r="W41" s="223"/>
      <c r="X41" s="224"/>
      <c r="Y41" s="194"/>
      <c r="Z41" s="89"/>
      <c r="AA41" s="90"/>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customHeight="1" hidden="1">
      <c r="A42" s="215"/>
      <c r="B42" s="216"/>
      <c r="C42" s="216"/>
      <c r="D42" s="216"/>
      <c r="E42" s="216"/>
      <c r="F42" s="217"/>
      <c r="G42" s="225"/>
      <c r="H42" s="111"/>
      <c r="I42" s="111"/>
      <c r="J42" s="111"/>
      <c r="K42" s="111"/>
      <c r="L42" s="111"/>
      <c r="M42" s="111"/>
      <c r="N42" s="111"/>
      <c r="O42" s="226"/>
      <c r="P42" s="243"/>
      <c r="Q42" s="111"/>
      <c r="R42" s="111"/>
      <c r="S42" s="111"/>
      <c r="T42" s="111"/>
      <c r="U42" s="111"/>
      <c r="V42" s="111"/>
      <c r="W42" s="111"/>
      <c r="X42" s="226"/>
      <c r="Y42" s="280"/>
      <c r="Z42" s="281"/>
      <c r="AA42" s="282"/>
      <c r="AB42" s="142"/>
      <c r="AC42" s="137"/>
      <c r="AD42" s="138"/>
      <c r="AE42" s="143"/>
      <c r="AF42" s="136"/>
      <c r="AG42" s="136"/>
      <c r="AH42" s="136"/>
      <c r="AI42" s="286"/>
      <c r="AJ42" s="143"/>
      <c r="AK42" s="136"/>
      <c r="AL42" s="136"/>
      <c r="AM42" s="136"/>
      <c r="AN42" s="286"/>
      <c r="AO42" s="143"/>
      <c r="AP42" s="136"/>
      <c r="AQ42" s="136"/>
      <c r="AR42" s="136"/>
      <c r="AS42" s="286"/>
      <c r="AT42" s="67"/>
      <c r="AU42" s="113"/>
      <c r="AV42" s="113"/>
      <c r="AW42" s="111" t="s">
        <v>358</v>
      </c>
      <c r="AX42" s="112"/>
    </row>
    <row r="43" spans="1:50" ht="22.5" customHeight="1" hidden="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6"/>
      <c r="AF43" s="97"/>
      <c r="AG43" s="97"/>
      <c r="AH43" s="97"/>
      <c r="AI43" s="98"/>
      <c r="AJ43" s="96"/>
      <c r="AK43" s="97"/>
      <c r="AL43" s="97"/>
      <c r="AM43" s="97"/>
      <c r="AN43" s="98"/>
      <c r="AO43" s="96"/>
      <c r="AP43" s="97"/>
      <c r="AQ43" s="97"/>
      <c r="AR43" s="97"/>
      <c r="AS43" s="98"/>
      <c r="AT43" s="228"/>
      <c r="AU43" s="228"/>
      <c r="AV43" s="228"/>
      <c r="AW43" s="228"/>
      <c r="AX43" s="229"/>
    </row>
    <row r="44" spans="1:50" ht="22.5" customHeight="1" hidden="1">
      <c r="A44" s="219"/>
      <c r="B44" s="220"/>
      <c r="C44" s="220"/>
      <c r="D44" s="220"/>
      <c r="E44" s="220"/>
      <c r="F44" s="221"/>
      <c r="G44" s="292"/>
      <c r="H44" s="293"/>
      <c r="I44" s="293"/>
      <c r="J44" s="293"/>
      <c r="K44" s="293"/>
      <c r="L44" s="293"/>
      <c r="M44" s="293"/>
      <c r="N44" s="293"/>
      <c r="O44" s="294"/>
      <c r="P44" s="277"/>
      <c r="Q44" s="277"/>
      <c r="R44" s="277"/>
      <c r="S44" s="277"/>
      <c r="T44" s="277"/>
      <c r="U44" s="277"/>
      <c r="V44" s="277"/>
      <c r="W44" s="277"/>
      <c r="X44" s="278"/>
      <c r="Y44" s="178" t="s">
        <v>65</v>
      </c>
      <c r="Z44" s="124"/>
      <c r="AA44" s="174"/>
      <c r="AB44" s="288"/>
      <c r="AC44" s="288"/>
      <c r="AD44" s="288"/>
      <c r="AE44" s="96"/>
      <c r="AF44" s="97"/>
      <c r="AG44" s="97"/>
      <c r="AH44" s="97"/>
      <c r="AI44" s="98"/>
      <c r="AJ44" s="96"/>
      <c r="AK44" s="97"/>
      <c r="AL44" s="97"/>
      <c r="AM44" s="97"/>
      <c r="AN44" s="98"/>
      <c r="AO44" s="96"/>
      <c r="AP44" s="97"/>
      <c r="AQ44" s="97"/>
      <c r="AR44" s="97"/>
      <c r="AS44" s="98"/>
      <c r="AT44" s="96"/>
      <c r="AU44" s="97"/>
      <c r="AV44" s="97"/>
      <c r="AW44" s="97"/>
      <c r="AX44" s="99"/>
    </row>
    <row r="45" spans="1:50" ht="22.5" customHeight="1" hidden="1">
      <c r="A45" s="219"/>
      <c r="B45" s="220"/>
      <c r="C45" s="220"/>
      <c r="D45" s="220"/>
      <c r="E45" s="220"/>
      <c r="F45" s="221"/>
      <c r="G45" s="292"/>
      <c r="H45" s="293"/>
      <c r="I45" s="293"/>
      <c r="J45" s="293"/>
      <c r="K45" s="293"/>
      <c r="L45" s="293"/>
      <c r="M45" s="293"/>
      <c r="N45" s="293"/>
      <c r="O45" s="294"/>
      <c r="P45" s="277"/>
      <c r="Q45" s="277"/>
      <c r="R45" s="277"/>
      <c r="S45" s="277"/>
      <c r="T45" s="277"/>
      <c r="U45" s="277"/>
      <c r="V45" s="277"/>
      <c r="W45" s="277"/>
      <c r="X45" s="278"/>
      <c r="Y45" s="266" t="s">
        <v>15</v>
      </c>
      <c r="Z45" s="267"/>
      <c r="AA45" s="268"/>
      <c r="AB45" s="265" t="s">
        <v>16</v>
      </c>
      <c r="AC45" s="265"/>
      <c r="AD45" s="265"/>
      <c r="AE45" s="96"/>
      <c r="AF45" s="97"/>
      <c r="AG45" s="97"/>
      <c r="AH45" s="97"/>
      <c r="AI45" s="98"/>
      <c r="AJ45" s="96"/>
      <c r="AK45" s="97"/>
      <c r="AL45" s="97"/>
      <c r="AM45" s="97"/>
      <c r="AN45" s="98"/>
      <c r="AO45" s="96"/>
      <c r="AP45" s="97"/>
      <c r="AQ45" s="97"/>
      <c r="AR45" s="97"/>
      <c r="AS45" s="98"/>
      <c r="AT45" s="269"/>
      <c r="AU45" s="270"/>
      <c r="AV45" s="270"/>
      <c r="AW45" s="270"/>
      <c r="AX45" s="271"/>
    </row>
    <row r="46" spans="1:50" ht="22.5" customHeight="1">
      <c r="A46" s="688" t="s">
        <v>321</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customHeight="1">
      <c r="A47" s="236" t="s">
        <v>319</v>
      </c>
      <c r="B47" s="690" t="s">
        <v>316</v>
      </c>
      <c r="C47" s="238"/>
      <c r="D47" s="238"/>
      <c r="E47" s="238"/>
      <c r="F47" s="239"/>
      <c r="G47" s="621" t="s">
        <v>310</v>
      </c>
      <c r="H47" s="621"/>
      <c r="I47" s="621"/>
      <c r="J47" s="621"/>
      <c r="K47" s="621"/>
      <c r="L47" s="621"/>
      <c r="M47" s="621"/>
      <c r="N47" s="621"/>
      <c r="O47" s="621"/>
      <c r="P47" s="621"/>
      <c r="Q47" s="621"/>
      <c r="R47" s="621"/>
      <c r="S47" s="621"/>
      <c r="T47" s="621"/>
      <c r="U47" s="621"/>
      <c r="V47" s="621"/>
      <c r="W47" s="621"/>
      <c r="X47" s="621"/>
      <c r="Y47" s="621"/>
      <c r="Z47" s="621"/>
      <c r="AA47" s="695"/>
      <c r="AB47" s="620" t="s">
        <v>309</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c r="A48" s="236"/>
      <c r="B48" s="690"/>
      <c r="C48" s="238"/>
      <c r="D48" s="238"/>
      <c r="E48" s="238"/>
      <c r="F48" s="239"/>
      <c r="G48" s="111"/>
      <c r="H48" s="111"/>
      <c r="I48" s="111"/>
      <c r="J48" s="111"/>
      <c r="K48" s="111"/>
      <c r="L48" s="111"/>
      <c r="M48" s="111"/>
      <c r="N48" s="111"/>
      <c r="O48" s="111"/>
      <c r="P48" s="111"/>
      <c r="Q48" s="111"/>
      <c r="R48" s="111"/>
      <c r="S48" s="111"/>
      <c r="T48" s="111"/>
      <c r="U48" s="111"/>
      <c r="V48" s="111"/>
      <c r="W48" s="111"/>
      <c r="X48" s="111"/>
      <c r="Y48" s="111"/>
      <c r="Z48" s="111"/>
      <c r="AA48" s="226"/>
      <c r="AB48" s="24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36.75" customHeight="1">
      <c r="A49" s="236"/>
      <c r="B49" s="690"/>
      <c r="C49" s="238"/>
      <c r="D49" s="238"/>
      <c r="E49" s="238"/>
      <c r="F49" s="239"/>
      <c r="G49" s="338" t="s">
        <v>725</v>
      </c>
      <c r="H49" s="338"/>
      <c r="I49" s="338"/>
      <c r="J49" s="338"/>
      <c r="K49" s="338"/>
      <c r="L49" s="338"/>
      <c r="M49" s="338"/>
      <c r="N49" s="338"/>
      <c r="O49" s="338"/>
      <c r="P49" s="338"/>
      <c r="Q49" s="338"/>
      <c r="R49" s="338"/>
      <c r="S49" s="338"/>
      <c r="T49" s="338"/>
      <c r="U49" s="338"/>
      <c r="V49" s="338"/>
      <c r="W49" s="338"/>
      <c r="X49" s="338"/>
      <c r="Y49" s="338"/>
      <c r="Z49" s="338"/>
      <c r="AA49" s="339"/>
      <c r="AB49" s="614" t="s">
        <v>440</v>
      </c>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36.75" customHeight="1">
      <c r="A50" s="236"/>
      <c r="B50" s="690"/>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36.75" customHeight="1">
      <c r="A51" s="236"/>
      <c r="B51" s="691"/>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customHeight="1">
      <c r="A52" s="236"/>
      <c r="B52" s="238" t="s">
        <v>317</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customHeight="1">
      <c r="A53" s="236"/>
      <c r="B53" s="238"/>
      <c r="C53" s="238"/>
      <c r="D53" s="238"/>
      <c r="E53" s="238"/>
      <c r="F53" s="239"/>
      <c r="G53" s="225"/>
      <c r="H53" s="111"/>
      <c r="I53" s="111"/>
      <c r="J53" s="111"/>
      <c r="K53" s="111"/>
      <c r="L53" s="111"/>
      <c r="M53" s="111"/>
      <c r="N53" s="111"/>
      <c r="O53" s="226"/>
      <c r="P53" s="243"/>
      <c r="Q53" s="111"/>
      <c r="R53" s="111"/>
      <c r="S53" s="111"/>
      <c r="T53" s="111"/>
      <c r="U53" s="111"/>
      <c r="V53" s="111"/>
      <c r="W53" s="111"/>
      <c r="X53" s="226"/>
      <c r="Y53" s="247"/>
      <c r="Z53" s="248"/>
      <c r="AA53" s="249"/>
      <c r="AB53" s="253"/>
      <c r="AC53" s="254"/>
      <c r="AD53" s="255"/>
      <c r="AE53" s="243"/>
      <c r="AF53" s="111"/>
      <c r="AG53" s="111"/>
      <c r="AH53" s="111"/>
      <c r="AI53" s="226"/>
      <c r="AJ53" s="243"/>
      <c r="AK53" s="111"/>
      <c r="AL53" s="111"/>
      <c r="AM53" s="111"/>
      <c r="AN53" s="226"/>
      <c r="AO53" s="243"/>
      <c r="AP53" s="111"/>
      <c r="AQ53" s="111"/>
      <c r="AR53" s="111"/>
      <c r="AS53" s="226"/>
      <c r="AT53" s="67"/>
      <c r="AU53" s="113"/>
      <c r="AV53" s="113"/>
      <c r="AW53" s="111" t="s">
        <v>358</v>
      </c>
      <c r="AX53" s="112"/>
    </row>
    <row r="54" spans="1:50" ht="22.5" customHeight="1">
      <c r="A54" s="236"/>
      <c r="B54" s="238"/>
      <c r="C54" s="238"/>
      <c r="D54" s="238"/>
      <c r="E54" s="238"/>
      <c r="F54" s="239"/>
      <c r="G54" s="275" t="s">
        <v>730</v>
      </c>
      <c r="H54" s="197"/>
      <c r="I54" s="197"/>
      <c r="J54" s="197"/>
      <c r="K54" s="197"/>
      <c r="L54" s="197"/>
      <c r="M54" s="197"/>
      <c r="N54" s="197"/>
      <c r="O54" s="198"/>
      <c r="P54" s="196" t="s">
        <v>726</v>
      </c>
      <c r="Q54" s="256"/>
      <c r="R54" s="256"/>
      <c r="S54" s="256"/>
      <c r="T54" s="256"/>
      <c r="U54" s="256"/>
      <c r="V54" s="256"/>
      <c r="W54" s="256"/>
      <c r="X54" s="257"/>
      <c r="Y54" s="262" t="s">
        <v>86</v>
      </c>
      <c r="Z54" s="263"/>
      <c r="AA54" s="264"/>
      <c r="AB54" s="370" t="s">
        <v>728</v>
      </c>
      <c r="AC54" s="227"/>
      <c r="AD54" s="227"/>
      <c r="AE54" s="96">
        <v>4074</v>
      </c>
      <c r="AF54" s="97"/>
      <c r="AG54" s="97"/>
      <c r="AH54" s="97"/>
      <c r="AI54" s="98"/>
      <c r="AJ54" s="96">
        <v>2086.6</v>
      </c>
      <c r="AK54" s="97"/>
      <c r="AL54" s="97"/>
      <c r="AM54" s="97"/>
      <c r="AN54" s="98"/>
      <c r="AO54" s="96">
        <v>1501.5</v>
      </c>
      <c r="AP54" s="97"/>
      <c r="AQ54" s="97"/>
      <c r="AR54" s="97"/>
      <c r="AS54" s="98"/>
      <c r="AT54" s="228"/>
      <c r="AU54" s="228"/>
      <c r="AV54" s="228"/>
      <c r="AW54" s="228"/>
      <c r="AX54" s="229"/>
    </row>
    <row r="55" spans="1:50" ht="22.5"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7" t="s">
        <v>728</v>
      </c>
      <c r="AC55" s="233"/>
      <c r="AD55" s="233"/>
      <c r="AE55" s="96" t="s">
        <v>438</v>
      </c>
      <c r="AF55" s="97"/>
      <c r="AG55" s="97"/>
      <c r="AH55" s="97"/>
      <c r="AI55" s="98"/>
      <c r="AJ55" s="96" t="s">
        <v>438</v>
      </c>
      <c r="AK55" s="97"/>
      <c r="AL55" s="97"/>
      <c r="AM55" s="97"/>
      <c r="AN55" s="98"/>
      <c r="AO55" s="96" t="s">
        <v>438</v>
      </c>
      <c r="AP55" s="97"/>
      <c r="AQ55" s="97"/>
      <c r="AR55" s="97"/>
      <c r="AS55" s="98"/>
      <c r="AT55" s="96" t="s">
        <v>724</v>
      </c>
      <c r="AU55" s="97"/>
      <c r="AV55" s="97"/>
      <c r="AW55" s="97"/>
      <c r="AX55" s="99"/>
    </row>
    <row r="56" spans="1:50" ht="22.5" customHeight="1">
      <c r="A56" s="236"/>
      <c r="B56" s="240"/>
      <c r="C56" s="240"/>
      <c r="D56" s="240"/>
      <c r="E56" s="240"/>
      <c r="F56" s="241"/>
      <c r="G56" s="279"/>
      <c r="H56" s="199"/>
      <c r="I56" s="199"/>
      <c r="J56" s="199"/>
      <c r="K56" s="199"/>
      <c r="L56" s="199"/>
      <c r="M56" s="199"/>
      <c r="N56" s="199"/>
      <c r="O56" s="200"/>
      <c r="P56" s="260"/>
      <c r="Q56" s="260"/>
      <c r="R56" s="260"/>
      <c r="S56" s="260"/>
      <c r="T56" s="260"/>
      <c r="U56" s="260"/>
      <c r="V56" s="260"/>
      <c r="W56" s="260"/>
      <c r="X56" s="261"/>
      <c r="Y56" s="234" t="s">
        <v>15</v>
      </c>
      <c r="Z56" s="231"/>
      <c r="AA56" s="232"/>
      <c r="AB56" s="235" t="s">
        <v>16</v>
      </c>
      <c r="AC56" s="235"/>
      <c r="AD56" s="235"/>
      <c r="AE56" s="96" t="s">
        <v>438</v>
      </c>
      <c r="AF56" s="97"/>
      <c r="AG56" s="97"/>
      <c r="AH56" s="97"/>
      <c r="AI56" s="98"/>
      <c r="AJ56" s="96" t="s">
        <v>438</v>
      </c>
      <c r="AK56" s="97"/>
      <c r="AL56" s="97"/>
      <c r="AM56" s="97"/>
      <c r="AN56" s="98"/>
      <c r="AO56" s="96" t="s">
        <v>438</v>
      </c>
      <c r="AP56" s="97"/>
      <c r="AQ56" s="97"/>
      <c r="AR56" s="97"/>
      <c r="AS56" s="98"/>
      <c r="AT56" s="269"/>
      <c r="AU56" s="270"/>
      <c r="AV56" s="270"/>
      <c r="AW56" s="270"/>
      <c r="AX56" s="271"/>
    </row>
    <row r="57" spans="1:50" ht="18.75" customHeight="1">
      <c r="A57" s="236"/>
      <c r="B57" s="238" t="s">
        <v>317</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customHeight="1">
      <c r="A58" s="236"/>
      <c r="B58" s="238"/>
      <c r="C58" s="238"/>
      <c r="D58" s="238"/>
      <c r="E58" s="238"/>
      <c r="F58" s="239"/>
      <c r="G58" s="225"/>
      <c r="H58" s="111"/>
      <c r="I58" s="111"/>
      <c r="J58" s="111"/>
      <c r="K58" s="111"/>
      <c r="L58" s="111"/>
      <c r="M58" s="111"/>
      <c r="N58" s="111"/>
      <c r="O58" s="226"/>
      <c r="P58" s="243"/>
      <c r="Q58" s="111"/>
      <c r="R58" s="111"/>
      <c r="S58" s="111"/>
      <c r="T58" s="111"/>
      <c r="U58" s="111"/>
      <c r="V58" s="111"/>
      <c r="W58" s="111"/>
      <c r="X58" s="226"/>
      <c r="Y58" s="247"/>
      <c r="Z58" s="248"/>
      <c r="AA58" s="249"/>
      <c r="AB58" s="253"/>
      <c r="AC58" s="254"/>
      <c r="AD58" s="255"/>
      <c r="AE58" s="243"/>
      <c r="AF58" s="111"/>
      <c r="AG58" s="111"/>
      <c r="AH58" s="111"/>
      <c r="AI58" s="226"/>
      <c r="AJ58" s="243"/>
      <c r="AK58" s="111"/>
      <c r="AL58" s="111"/>
      <c r="AM58" s="111"/>
      <c r="AN58" s="226"/>
      <c r="AO58" s="243"/>
      <c r="AP58" s="111"/>
      <c r="AQ58" s="111"/>
      <c r="AR58" s="111"/>
      <c r="AS58" s="226"/>
      <c r="AT58" s="67"/>
      <c r="AU58" s="113"/>
      <c r="AV58" s="113"/>
      <c r="AW58" s="111" t="s">
        <v>358</v>
      </c>
      <c r="AX58" s="112"/>
    </row>
    <row r="59" spans="1:50" ht="22.5" customHeight="1">
      <c r="A59" s="236"/>
      <c r="B59" s="238"/>
      <c r="C59" s="238"/>
      <c r="D59" s="238"/>
      <c r="E59" s="238"/>
      <c r="F59" s="239"/>
      <c r="G59" s="275" t="s">
        <v>731</v>
      </c>
      <c r="H59" s="197"/>
      <c r="I59" s="197"/>
      <c r="J59" s="197"/>
      <c r="K59" s="197"/>
      <c r="L59" s="197"/>
      <c r="M59" s="197"/>
      <c r="N59" s="197"/>
      <c r="O59" s="198"/>
      <c r="P59" s="196" t="s">
        <v>727</v>
      </c>
      <c r="Q59" s="256"/>
      <c r="R59" s="256"/>
      <c r="S59" s="256"/>
      <c r="T59" s="256"/>
      <c r="U59" s="256"/>
      <c r="V59" s="256"/>
      <c r="W59" s="256"/>
      <c r="X59" s="257"/>
      <c r="Y59" s="262" t="s">
        <v>86</v>
      </c>
      <c r="Z59" s="263"/>
      <c r="AA59" s="264"/>
      <c r="AB59" s="227" t="s">
        <v>729</v>
      </c>
      <c r="AC59" s="227"/>
      <c r="AD59" s="227"/>
      <c r="AE59" s="96">
        <v>995193</v>
      </c>
      <c r="AF59" s="97"/>
      <c r="AG59" s="97"/>
      <c r="AH59" s="97"/>
      <c r="AI59" s="98"/>
      <c r="AJ59" s="96">
        <v>696149</v>
      </c>
      <c r="AK59" s="97"/>
      <c r="AL59" s="97"/>
      <c r="AM59" s="97"/>
      <c r="AN59" s="98"/>
      <c r="AO59" s="96">
        <v>542606</v>
      </c>
      <c r="AP59" s="97"/>
      <c r="AQ59" s="97"/>
      <c r="AR59" s="97"/>
      <c r="AS59" s="98"/>
      <c r="AT59" s="228"/>
      <c r="AU59" s="228"/>
      <c r="AV59" s="228"/>
      <c r="AW59" s="228"/>
      <c r="AX59" s="229"/>
    </row>
    <row r="60" spans="1:50" ht="22.5" customHeight="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t="s">
        <v>729</v>
      </c>
      <c r="AC60" s="233"/>
      <c r="AD60" s="233"/>
      <c r="AE60" s="96" t="s">
        <v>438</v>
      </c>
      <c r="AF60" s="97"/>
      <c r="AG60" s="97"/>
      <c r="AH60" s="97"/>
      <c r="AI60" s="98"/>
      <c r="AJ60" s="96" t="s">
        <v>438</v>
      </c>
      <c r="AK60" s="97"/>
      <c r="AL60" s="97"/>
      <c r="AM60" s="97"/>
      <c r="AN60" s="98"/>
      <c r="AO60" s="96" t="s">
        <v>438</v>
      </c>
      <c r="AP60" s="97"/>
      <c r="AQ60" s="97"/>
      <c r="AR60" s="97"/>
      <c r="AS60" s="98"/>
      <c r="AT60" s="96" t="s">
        <v>724</v>
      </c>
      <c r="AU60" s="97"/>
      <c r="AV60" s="97"/>
      <c r="AW60" s="97"/>
      <c r="AX60" s="99"/>
    </row>
    <row r="61" spans="1:50" ht="22.5" customHeight="1">
      <c r="A61" s="236"/>
      <c r="B61" s="240"/>
      <c r="C61" s="240"/>
      <c r="D61" s="240"/>
      <c r="E61" s="240"/>
      <c r="F61" s="241"/>
      <c r="G61" s="279"/>
      <c r="H61" s="199"/>
      <c r="I61" s="199"/>
      <c r="J61" s="199"/>
      <c r="K61" s="199"/>
      <c r="L61" s="199"/>
      <c r="M61" s="199"/>
      <c r="N61" s="199"/>
      <c r="O61" s="200"/>
      <c r="P61" s="260"/>
      <c r="Q61" s="260"/>
      <c r="R61" s="260"/>
      <c r="S61" s="260"/>
      <c r="T61" s="260"/>
      <c r="U61" s="260"/>
      <c r="V61" s="260"/>
      <c r="W61" s="260"/>
      <c r="X61" s="261"/>
      <c r="Y61" s="234" t="s">
        <v>15</v>
      </c>
      <c r="Z61" s="231"/>
      <c r="AA61" s="232"/>
      <c r="AB61" s="235" t="s">
        <v>16</v>
      </c>
      <c r="AC61" s="235"/>
      <c r="AD61" s="235"/>
      <c r="AE61" s="96" t="s">
        <v>438</v>
      </c>
      <c r="AF61" s="97"/>
      <c r="AG61" s="97"/>
      <c r="AH61" s="97"/>
      <c r="AI61" s="98"/>
      <c r="AJ61" s="96" t="s">
        <v>438</v>
      </c>
      <c r="AK61" s="97"/>
      <c r="AL61" s="97"/>
      <c r="AM61" s="97"/>
      <c r="AN61" s="98"/>
      <c r="AO61" s="96" t="s">
        <v>438</v>
      </c>
      <c r="AP61" s="97"/>
      <c r="AQ61" s="97"/>
      <c r="AR61" s="97"/>
      <c r="AS61" s="98"/>
      <c r="AT61" s="269"/>
      <c r="AU61" s="270"/>
      <c r="AV61" s="270"/>
      <c r="AW61" s="270"/>
      <c r="AX61" s="271"/>
    </row>
    <row r="62" spans="1:50" ht="18.75" customHeight="1" hidden="1">
      <c r="A62" s="236"/>
      <c r="B62" s="238" t="s">
        <v>317</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customHeight="1" hidden="1">
      <c r="A63" s="236"/>
      <c r="B63" s="238"/>
      <c r="C63" s="238"/>
      <c r="D63" s="238"/>
      <c r="E63" s="238"/>
      <c r="F63" s="239"/>
      <c r="G63" s="225"/>
      <c r="H63" s="111"/>
      <c r="I63" s="111"/>
      <c r="J63" s="111"/>
      <c r="K63" s="111"/>
      <c r="L63" s="111"/>
      <c r="M63" s="111"/>
      <c r="N63" s="111"/>
      <c r="O63" s="226"/>
      <c r="P63" s="243"/>
      <c r="Q63" s="111"/>
      <c r="R63" s="111"/>
      <c r="S63" s="111"/>
      <c r="T63" s="111"/>
      <c r="U63" s="111"/>
      <c r="V63" s="111"/>
      <c r="W63" s="111"/>
      <c r="X63" s="226"/>
      <c r="Y63" s="247"/>
      <c r="Z63" s="248"/>
      <c r="AA63" s="249"/>
      <c r="AB63" s="253"/>
      <c r="AC63" s="254"/>
      <c r="AD63" s="255"/>
      <c r="AE63" s="243"/>
      <c r="AF63" s="111"/>
      <c r="AG63" s="111"/>
      <c r="AH63" s="111"/>
      <c r="AI63" s="226"/>
      <c r="AJ63" s="243"/>
      <c r="AK63" s="111"/>
      <c r="AL63" s="111"/>
      <c r="AM63" s="111"/>
      <c r="AN63" s="226"/>
      <c r="AO63" s="243"/>
      <c r="AP63" s="111"/>
      <c r="AQ63" s="111"/>
      <c r="AR63" s="111"/>
      <c r="AS63" s="226"/>
      <c r="AT63" s="67"/>
      <c r="AU63" s="113"/>
      <c r="AV63" s="113"/>
      <c r="AW63" s="111" t="s">
        <v>358</v>
      </c>
      <c r="AX63" s="112"/>
    </row>
    <row r="64" spans="1:50" ht="22.5" customHeight="1" hidden="1">
      <c r="A64" s="236"/>
      <c r="B64" s="238"/>
      <c r="C64" s="238"/>
      <c r="D64" s="238"/>
      <c r="E64" s="238"/>
      <c r="F64" s="239"/>
      <c r="G64" s="275"/>
      <c r="H64" s="197"/>
      <c r="I64" s="197"/>
      <c r="J64" s="197"/>
      <c r="K64" s="197"/>
      <c r="L64" s="197"/>
      <c r="M64" s="197"/>
      <c r="N64" s="197"/>
      <c r="O64" s="198"/>
      <c r="P64" s="196"/>
      <c r="Q64" s="256"/>
      <c r="R64" s="256"/>
      <c r="S64" s="256"/>
      <c r="T64" s="256"/>
      <c r="U64" s="256"/>
      <c r="V64" s="256"/>
      <c r="W64" s="256"/>
      <c r="X64" s="257"/>
      <c r="Y64" s="262" t="s">
        <v>86</v>
      </c>
      <c r="Z64" s="263"/>
      <c r="AA64" s="264"/>
      <c r="AB64" s="227"/>
      <c r="AC64" s="227"/>
      <c r="AD64" s="227"/>
      <c r="AE64" s="96"/>
      <c r="AF64" s="97"/>
      <c r="AG64" s="97"/>
      <c r="AH64" s="97"/>
      <c r="AI64" s="98"/>
      <c r="AJ64" s="96"/>
      <c r="AK64" s="97"/>
      <c r="AL64" s="97"/>
      <c r="AM64" s="97"/>
      <c r="AN64" s="98"/>
      <c r="AO64" s="96"/>
      <c r="AP64" s="97"/>
      <c r="AQ64" s="97"/>
      <c r="AR64" s="97"/>
      <c r="AS64" s="98"/>
      <c r="AT64" s="228"/>
      <c r="AU64" s="228"/>
      <c r="AV64" s="228"/>
      <c r="AW64" s="228"/>
      <c r="AX64" s="229"/>
    </row>
    <row r="65" spans="1:50" ht="22.5" customHeight="1" hidden="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37"/>
      <c r="B66" s="240"/>
      <c r="C66" s="240"/>
      <c r="D66" s="240"/>
      <c r="E66" s="240"/>
      <c r="F66" s="241"/>
      <c r="G66" s="279"/>
      <c r="H66" s="199"/>
      <c r="I66" s="199"/>
      <c r="J66" s="199"/>
      <c r="K66" s="199"/>
      <c r="L66" s="199"/>
      <c r="M66" s="199"/>
      <c r="N66" s="199"/>
      <c r="O66" s="200"/>
      <c r="P66" s="260"/>
      <c r="Q66" s="260"/>
      <c r="R66" s="260"/>
      <c r="S66" s="260"/>
      <c r="T66" s="260"/>
      <c r="U66" s="260"/>
      <c r="V66" s="260"/>
      <c r="W66" s="260"/>
      <c r="X66" s="261"/>
      <c r="Y66" s="234" t="s">
        <v>15</v>
      </c>
      <c r="Z66" s="231"/>
      <c r="AA66" s="232"/>
      <c r="AB66" s="235" t="s">
        <v>16</v>
      </c>
      <c r="AC66" s="235"/>
      <c r="AD66" s="235"/>
      <c r="AE66" s="96"/>
      <c r="AF66" s="97"/>
      <c r="AG66" s="97"/>
      <c r="AH66" s="97"/>
      <c r="AI66" s="98"/>
      <c r="AJ66" s="96"/>
      <c r="AK66" s="97"/>
      <c r="AL66" s="97"/>
      <c r="AM66" s="97"/>
      <c r="AN66" s="98"/>
      <c r="AO66" s="96"/>
      <c r="AP66" s="97"/>
      <c r="AQ66" s="97"/>
      <c r="AR66" s="97"/>
      <c r="AS66" s="98"/>
      <c r="AT66" s="269"/>
      <c r="AU66" s="270"/>
      <c r="AV66" s="270"/>
      <c r="AW66" s="270"/>
      <c r="AX66" s="271"/>
    </row>
    <row r="67" spans="1:50" ht="31.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9"/>
      <c r="AA67" s="90"/>
      <c r="AB67" s="123" t="s">
        <v>12</v>
      </c>
      <c r="AC67" s="124"/>
      <c r="AD67" s="174"/>
      <c r="AE67" s="658" t="s">
        <v>69</v>
      </c>
      <c r="AF67" s="121"/>
      <c r="AG67" s="121"/>
      <c r="AH67" s="121"/>
      <c r="AI67" s="121"/>
      <c r="AJ67" s="658" t="s">
        <v>70</v>
      </c>
      <c r="AK67" s="121"/>
      <c r="AL67" s="121"/>
      <c r="AM67" s="121"/>
      <c r="AN67" s="121"/>
      <c r="AO67" s="658" t="s">
        <v>71</v>
      </c>
      <c r="AP67" s="121"/>
      <c r="AQ67" s="121"/>
      <c r="AR67" s="121"/>
      <c r="AS67" s="121"/>
      <c r="AT67" s="179" t="s">
        <v>74</v>
      </c>
      <c r="AU67" s="180"/>
      <c r="AV67" s="180"/>
      <c r="AW67" s="180"/>
      <c r="AX67" s="181"/>
    </row>
    <row r="68" spans="1:55" ht="22.5" customHeight="1">
      <c r="A68" s="186"/>
      <c r="B68" s="187"/>
      <c r="C68" s="187"/>
      <c r="D68" s="187"/>
      <c r="E68" s="187"/>
      <c r="F68" s="188"/>
      <c r="G68" s="196" t="s">
        <v>670</v>
      </c>
      <c r="H68" s="197"/>
      <c r="I68" s="197"/>
      <c r="J68" s="197"/>
      <c r="K68" s="197"/>
      <c r="L68" s="197"/>
      <c r="M68" s="197"/>
      <c r="N68" s="197"/>
      <c r="O68" s="197"/>
      <c r="P68" s="197"/>
      <c r="Q68" s="197"/>
      <c r="R68" s="197"/>
      <c r="S68" s="197"/>
      <c r="T68" s="197"/>
      <c r="U68" s="197"/>
      <c r="V68" s="197"/>
      <c r="W68" s="197"/>
      <c r="X68" s="198"/>
      <c r="Y68" s="335" t="s">
        <v>66</v>
      </c>
      <c r="Z68" s="336"/>
      <c r="AA68" s="337"/>
      <c r="AB68" s="204" t="s">
        <v>441</v>
      </c>
      <c r="AC68" s="205"/>
      <c r="AD68" s="206"/>
      <c r="AE68" s="96">
        <v>358</v>
      </c>
      <c r="AF68" s="97"/>
      <c r="AG68" s="97"/>
      <c r="AH68" s="97"/>
      <c r="AI68" s="98"/>
      <c r="AJ68" s="96">
        <v>249</v>
      </c>
      <c r="AK68" s="97"/>
      <c r="AL68" s="97"/>
      <c r="AM68" s="97"/>
      <c r="AN68" s="98"/>
      <c r="AO68" s="96">
        <v>261</v>
      </c>
      <c r="AP68" s="97"/>
      <c r="AQ68" s="97"/>
      <c r="AR68" s="97"/>
      <c r="AS68" s="98"/>
      <c r="AT68" s="207"/>
      <c r="AU68" s="207"/>
      <c r="AV68" s="207"/>
      <c r="AW68" s="207"/>
      <c r="AX68" s="208"/>
      <c r="AY68" s="10"/>
      <c r="AZ68" s="10"/>
      <c r="BA68" s="10"/>
      <c r="BB68" s="10"/>
      <c r="BC68" s="10"/>
    </row>
    <row r="69" spans="1:60" ht="22.5" customHeight="1">
      <c r="A69" s="189"/>
      <c r="B69" s="190"/>
      <c r="C69" s="190"/>
      <c r="D69" s="190"/>
      <c r="E69" s="190"/>
      <c r="F69" s="191"/>
      <c r="G69" s="199"/>
      <c r="H69" s="199"/>
      <c r="I69" s="199"/>
      <c r="J69" s="199"/>
      <c r="K69" s="199"/>
      <c r="L69" s="199"/>
      <c r="M69" s="199"/>
      <c r="N69" s="199"/>
      <c r="O69" s="199"/>
      <c r="P69" s="199"/>
      <c r="Q69" s="199"/>
      <c r="R69" s="199"/>
      <c r="S69" s="199"/>
      <c r="T69" s="199"/>
      <c r="U69" s="199"/>
      <c r="V69" s="199"/>
      <c r="W69" s="199"/>
      <c r="X69" s="200"/>
      <c r="Y69" s="209" t="s">
        <v>67</v>
      </c>
      <c r="Z69" s="158"/>
      <c r="AA69" s="159"/>
      <c r="AB69" s="212" t="s">
        <v>441</v>
      </c>
      <c r="AC69" s="213"/>
      <c r="AD69" s="214"/>
      <c r="AE69" s="96" t="s">
        <v>438</v>
      </c>
      <c r="AF69" s="97"/>
      <c r="AG69" s="97"/>
      <c r="AH69" s="97"/>
      <c r="AI69" s="98"/>
      <c r="AJ69" s="96" t="s">
        <v>438</v>
      </c>
      <c r="AK69" s="97"/>
      <c r="AL69" s="97"/>
      <c r="AM69" s="97"/>
      <c r="AN69" s="98"/>
      <c r="AO69" s="96" t="s">
        <v>438</v>
      </c>
      <c r="AP69" s="97"/>
      <c r="AQ69" s="97"/>
      <c r="AR69" s="97"/>
      <c r="AS69" s="98"/>
      <c r="AT69" s="96" t="s">
        <v>439</v>
      </c>
      <c r="AU69" s="97"/>
      <c r="AV69" s="97"/>
      <c r="AW69" s="97"/>
      <c r="AX69" s="99"/>
      <c r="AY69" s="10"/>
      <c r="AZ69" s="10"/>
      <c r="BA69" s="10"/>
      <c r="BB69" s="10"/>
      <c r="BC69" s="10"/>
      <c r="BD69" s="10"/>
      <c r="BE69" s="10"/>
      <c r="BF69" s="10"/>
      <c r="BG69" s="10"/>
      <c r="BH69" s="10"/>
    </row>
    <row r="70" spans="1:50" ht="33"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9"/>
      <c r="AA70" s="90"/>
      <c r="AB70" s="123" t="s">
        <v>12</v>
      </c>
      <c r="AC70" s="124"/>
      <c r="AD70" s="174"/>
      <c r="AE70" s="178" t="s">
        <v>69</v>
      </c>
      <c r="AF70" s="173"/>
      <c r="AG70" s="173"/>
      <c r="AH70" s="173"/>
      <c r="AI70" s="195"/>
      <c r="AJ70" s="178" t="s">
        <v>70</v>
      </c>
      <c r="AK70" s="173"/>
      <c r="AL70" s="173"/>
      <c r="AM70" s="173"/>
      <c r="AN70" s="195"/>
      <c r="AO70" s="178" t="s">
        <v>71</v>
      </c>
      <c r="AP70" s="173"/>
      <c r="AQ70" s="173"/>
      <c r="AR70" s="173"/>
      <c r="AS70" s="195"/>
      <c r="AT70" s="179" t="s">
        <v>74</v>
      </c>
      <c r="AU70" s="180"/>
      <c r="AV70" s="180"/>
      <c r="AW70" s="180"/>
      <c r="AX70" s="181"/>
    </row>
    <row r="71" spans="1:55" ht="22.5" customHeight="1">
      <c r="A71" s="186"/>
      <c r="B71" s="187"/>
      <c r="C71" s="187"/>
      <c r="D71" s="187"/>
      <c r="E71" s="187"/>
      <c r="F71" s="188"/>
      <c r="G71" s="196" t="s">
        <v>671</v>
      </c>
      <c r="H71" s="197"/>
      <c r="I71" s="197"/>
      <c r="J71" s="197"/>
      <c r="K71" s="197"/>
      <c r="L71" s="197"/>
      <c r="M71" s="197"/>
      <c r="N71" s="197"/>
      <c r="O71" s="197"/>
      <c r="P71" s="197"/>
      <c r="Q71" s="197"/>
      <c r="R71" s="197"/>
      <c r="S71" s="197"/>
      <c r="T71" s="197"/>
      <c r="U71" s="197"/>
      <c r="V71" s="197"/>
      <c r="W71" s="197"/>
      <c r="X71" s="198"/>
      <c r="Y71" s="201" t="s">
        <v>66</v>
      </c>
      <c r="Z71" s="202"/>
      <c r="AA71" s="203"/>
      <c r="AB71" s="204" t="s">
        <v>441</v>
      </c>
      <c r="AC71" s="205"/>
      <c r="AD71" s="206"/>
      <c r="AE71" s="96">
        <v>36</v>
      </c>
      <c r="AF71" s="97"/>
      <c r="AG71" s="97"/>
      <c r="AH71" s="97"/>
      <c r="AI71" s="98"/>
      <c r="AJ71" s="96">
        <v>52</v>
      </c>
      <c r="AK71" s="97"/>
      <c r="AL71" s="97"/>
      <c r="AM71" s="97"/>
      <c r="AN71" s="98"/>
      <c r="AO71" s="96">
        <v>49</v>
      </c>
      <c r="AP71" s="97"/>
      <c r="AQ71" s="97"/>
      <c r="AR71" s="97"/>
      <c r="AS71" s="98"/>
      <c r="AT71" s="207"/>
      <c r="AU71" s="207"/>
      <c r="AV71" s="207"/>
      <c r="AW71" s="207"/>
      <c r="AX71" s="208"/>
      <c r="AY71" s="10"/>
      <c r="AZ71" s="10"/>
      <c r="BA71" s="10"/>
      <c r="BB71" s="10"/>
      <c r="BC71" s="10"/>
    </row>
    <row r="72" spans="1:60" ht="22.5" customHeight="1">
      <c r="A72" s="189"/>
      <c r="B72" s="190"/>
      <c r="C72" s="190"/>
      <c r="D72" s="190"/>
      <c r="E72" s="190"/>
      <c r="F72" s="191"/>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441</v>
      </c>
      <c r="AC72" s="213"/>
      <c r="AD72" s="214"/>
      <c r="AE72" s="96">
        <v>41</v>
      </c>
      <c r="AF72" s="97"/>
      <c r="AG72" s="97"/>
      <c r="AH72" s="97"/>
      <c r="AI72" s="98"/>
      <c r="AJ72" s="96">
        <v>42</v>
      </c>
      <c r="AK72" s="97"/>
      <c r="AL72" s="97"/>
      <c r="AM72" s="97"/>
      <c r="AN72" s="98"/>
      <c r="AO72" s="96">
        <v>40</v>
      </c>
      <c r="AP72" s="97"/>
      <c r="AQ72" s="97"/>
      <c r="AR72" s="97"/>
      <c r="AS72" s="98"/>
      <c r="AT72" s="96">
        <v>43</v>
      </c>
      <c r="AU72" s="97"/>
      <c r="AV72" s="97"/>
      <c r="AW72" s="97"/>
      <c r="AX72" s="99"/>
      <c r="AY72" s="10"/>
      <c r="AZ72" s="10"/>
      <c r="BA72" s="10"/>
      <c r="BB72" s="10"/>
      <c r="BC72" s="10"/>
      <c r="BD72" s="10"/>
      <c r="BE72" s="10"/>
      <c r="BF72" s="10"/>
      <c r="BG72" s="10"/>
      <c r="BH72" s="10"/>
    </row>
    <row r="73" spans="1:50" ht="31.5"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9"/>
      <c r="AA73" s="90"/>
      <c r="AB73" s="123" t="s">
        <v>12</v>
      </c>
      <c r="AC73" s="124"/>
      <c r="AD73" s="174"/>
      <c r="AE73" s="178" t="s">
        <v>69</v>
      </c>
      <c r="AF73" s="173"/>
      <c r="AG73" s="173"/>
      <c r="AH73" s="173"/>
      <c r="AI73" s="195"/>
      <c r="AJ73" s="178" t="s">
        <v>70</v>
      </c>
      <c r="AK73" s="173"/>
      <c r="AL73" s="173"/>
      <c r="AM73" s="173"/>
      <c r="AN73" s="195"/>
      <c r="AO73" s="178" t="s">
        <v>71</v>
      </c>
      <c r="AP73" s="173"/>
      <c r="AQ73" s="173"/>
      <c r="AR73" s="173"/>
      <c r="AS73" s="195"/>
      <c r="AT73" s="179" t="s">
        <v>74</v>
      </c>
      <c r="AU73" s="180"/>
      <c r="AV73" s="180"/>
      <c r="AW73" s="180"/>
      <c r="AX73" s="181"/>
    </row>
    <row r="74" spans="1:55" ht="22.5" customHeight="1">
      <c r="A74" s="186"/>
      <c r="B74" s="187"/>
      <c r="C74" s="187"/>
      <c r="D74" s="187"/>
      <c r="E74" s="187"/>
      <c r="F74" s="188"/>
      <c r="G74" s="196" t="s">
        <v>672</v>
      </c>
      <c r="H74" s="197"/>
      <c r="I74" s="197"/>
      <c r="J74" s="197"/>
      <c r="K74" s="197"/>
      <c r="L74" s="197"/>
      <c r="M74" s="197"/>
      <c r="N74" s="197"/>
      <c r="O74" s="197"/>
      <c r="P74" s="197"/>
      <c r="Q74" s="197"/>
      <c r="R74" s="197"/>
      <c r="S74" s="197"/>
      <c r="T74" s="197"/>
      <c r="U74" s="197"/>
      <c r="V74" s="197"/>
      <c r="W74" s="197"/>
      <c r="X74" s="198"/>
      <c r="Y74" s="201" t="s">
        <v>66</v>
      </c>
      <c r="Z74" s="202"/>
      <c r="AA74" s="203"/>
      <c r="AB74" s="204" t="s">
        <v>673</v>
      </c>
      <c r="AC74" s="205"/>
      <c r="AD74" s="206"/>
      <c r="AE74" s="96">
        <v>122</v>
      </c>
      <c r="AF74" s="97"/>
      <c r="AG74" s="97"/>
      <c r="AH74" s="97"/>
      <c r="AI74" s="98"/>
      <c r="AJ74" s="96">
        <v>102</v>
      </c>
      <c r="AK74" s="97"/>
      <c r="AL74" s="97"/>
      <c r="AM74" s="97"/>
      <c r="AN74" s="98"/>
      <c r="AO74" s="96">
        <v>164</v>
      </c>
      <c r="AP74" s="97"/>
      <c r="AQ74" s="97"/>
      <c r="AR74" s="97"/>
      <c r="AS74" s="98"/>
      <c r="AT74" s="207"/>
      <c r="AU74" s="207"/>
      <c r="AV74" s="207"/>
      <c r="AW74" s="207"/>
      <c r="AX74" s="208"/>
      <c r="AY74" s="10"/>
      <c r="AZ74" s="10"/>
      <c r="BA74" s="10"/>
      <c r="BB74" s="10"/>
      <c r="BC74" s="10"/>
    </row>
    <row r="75" spans="1:60" ht="22.5" customHeight="1">
      <c r="A75" s="189"/>
      <c r="B75" s="190"/>
      <c r="C75" s="190"/>
      <c r="D75" s="190"/>
      <c r="E75" s="190"/>
      <c r="F75" s="191"/>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673</v>
      </c>
      <c r="AC75" s="213"/>
      <c r="AD75" s="214"/>
      <c r="AE75" s="96">
        <v>100</v>
      </c>
      <c r="AF75" s="97"/>
      <c r="AG75" s="97"/>
      <c r="AH75" s="97"/>
      <c r="AI75" s="98"/>
      <c r="AJ75" s="96">
        <v>100</v>
      </c>
      <c r="AK75" s="97"/>
      <c r="AL75" s="97"/>
      <c r="AM75" s="97"/>
      <c r="AN75" s="98"/>
      <c r="AO75" s="96">
        <v>113</v>
      </c>
      <c r="AP75" s="97"/>
      <c r="AQ75" s="97"/>
      <c r="AR75" s="97"/>
      <c r="AS75" s="98"/>
      <c r="AT75" s="96">
        <v>154</v>
      </c>
      <c r="AU75" s="97"/>
      <c r="AV75" s="97"/>
      <c r="AW75" s="97"/>
      <c r="AX75" s="99"/>
      <c r="AY75" s="10"/>
      <c r="AZ75" s="10"/>
      <c r="BA75" s="10"/>
      <c r="BB75" s="10"/>
      <c r="BC75" s="10"/>
      <c r="BD75" s="10"/>
      <c r="BE75" s="10"/>
      <c r="BF75" s="10"/>
      <c r="BG75" s="10"/>
      <c r="BH75" s="10"/>
    </row>
    <row r="76" spans="1:50" ht="31.5"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9"/>
      <c r="AA76" s="90"/>
      <c r="AB76" s="123" t="s">
        <v>12</v>
      </c>
      <c r="AC76" s="124"/>
      <c r="AD76" s="174"/>
      <c r="AE76" s="178" t="s">
        <v>69</v>
      </c>
      <c r="AF76" s="173"/>
      <c r="AG76" s="173"/>
      <c r="AH76" s="173"/>
      <c r="AI76" s="195"/>
      <c r="AJ76" s="178" t="s">
        <v>70</v>
      </c>
      <c r="AK76" s="173"/>
      <c r="AL76" s="173"/>
      <c r="AM76" s="173"/>
      <c r="AN76" s="195"/>
      <c r="AO76" s="178" t="s">
        <v>71</v>
      </c>
      <c r="AP76" s="173"/>
      <c r="AQ76" s="173"/>
      <c r="AR76" s="173"/>
      <c r="AS76" s="195"/>
      <c r="AT76" s="179" t="s">
        <v>74</v>
      </c>
      <c r="AU76" s="180"/>
      <c r="AV76" s="180"/>
      <c r="AW76" s="180"/>
      <c r="AX76" s="181"/>
    </row>
    <row r="77" spans="1:55" ht="34.5" customHeight="1">
      <c r="A77" s="186"/>
      <c r="B77" s="187"/>
      <c r="C77" s="187"/>
      <c r="D77" s="187"/>
      <c r="E77" s="187"/>
      <c r="F77" s="188"/>
      <c r="G77" s="196" t="s">
        <v>675</v>
      </c>
      <c r="H77" s="197"/>
      <c r="I77" s="197"/>
      <c r="J77" s="197"/>
      <c r="K77" s="197"/>
      <c r="L77" s="197"/>
      <c r="M77" s="197"/>
      <c r="N77" s="197"/>
      <c r="O77" s="197"/>
      <c r="P77" s="197"/>
      <c r="Q77" s="197"/>
      <c r="R77" s="197"/>
      <c r="S77" s="197"/>
      <c r="T77" s="197"/>
      <c r="U77" s="197"/>
      <c r="V77" s="197"/>
      <c r="W77" s="197"/>
      <c r="X77" s="198"/>
      <c r="Y77" s="201" t="s">
        <v>66</v>
      </c>
      <c r="Z77" s="202"/>
      <c r="AA77" s="203"/>
      <c r="AB77" s="204" t="s">
        <v>676</v>
      </c>
      <c r="AC77" s="205"/>
      <c r="AD77" s="206"/>
      <c r="AE77" s="96">
        <v>68563</v>
      </c>
      <c r="AF77" s="97"/>
      <c r="AG77" s="97"/>
      <c r="AH77" s="97"/>
      <c r="AI77" s="98"/>
      <c r="AJ77" s="96">
        <v>87785</v>
      </c>
      <c r="AK77" s="97"/>
      <c r="AL77" s="97"/>
      <c r="AM77" s="97"/>
      <c r="AN77" s="98"/>
      <c r="AO77" s="96">
        <v>104903</v>
      </c>
      <c r="AP77" s="97"/>
      <c r="AQ77" s="97"/>
      <c r="AR77" s="97"/>
      <c r="AS77" s="98"/>
      <c r="AT77" s="207"/>
      <c r="AU77" s="207"/>
      <c r="AV77" s="207"/>
      <c r="AW77" s="207"/>
      <c r="AX77" s="208"/>
      <c r="AY77" s="10"/>
      <c r="AZ77" s="10"/>
      <c r="BA77" s="10"/>
      <c r="BB77" s="10"/>
      <c r="BC77" s="10"/>
    </row>
    <row r="78" spans="1:60" ht="34.5" customHeight="1">
      <c r="A78" s="189"/>
      <c r="B78" s="190"/>
      <c r="C78" s="190"/>
      <c r="D78" s="190"/>
      <c r="E78" s="190"/>
      <c r="F78" s="191"/>
      <c r="G78" s="199"/>
      <c r="H78" s="199"/>
      <c r="I78" s="199"/>
      <c r="J78" s="199"/>
      <c r="K78" s="199"/>
      <c r="L78" s="199"/>
      <c r="M78" s="199"/>
      <c r="N78" s="199"/>
      <c r="O78" s="199"/>
      <c r="P78" s="199"/>
      <c r="Q78" s="199"/>
      <c r="R78" s="199"/>
      <c r="S78" s="199"/>
      <c r="T78" s="199"/>
      <c r="U78" s="199"/>
      <c r="V78" s="199"/>
      <c r="W78" s="199"/>
      <c r="X78" s="200"/>
      <c r="Y78" s="209" t="s">
        <v>67</v>
      </c>
      <c r="Z78" s="210"/>
      <c r="AA78" s="211"/>
      <c r="AB78" s="204" t="s">
        <v>676</v>
      </c>
      <c r="AC78" s="205"/>
      <c r="AD78" s="206"/>
      <c r="AE78" s="96">
        <v>80000</v>
      </c>
      <c r="AF78" s="97"/>
      <c r="AG78" s="97"/>
      <c r="AH78" s="97"/>
      <c r="AI78" s="98"/>
      <c r="AJ78" s="96">
        <v>80000</v>
      </c>
      <c r="AK78" s="97"/>
      <c r="AL78" s="97"/>
      <c r="AM78" s="97"/>
      <c r="AN78" s="98"/>
      <c r="AO78" s="96">
        <v>80000</v>
      </c>
      <c r="AP78" s="97"/>
      <c r="AQ78" s="97"/>
      <c r="AR78" s="97"/>
      <c r="AS78" s="98"/>
      <c r="AT78" s="96">
        <v>80000</v>
      </c>
      <c r="AU78" s="97"/>
      <c r="AV78" s="97"/>
      <c r="AW78" s="97"/>
      <c r="AX78" s="99"/>
      <c r="AY78" s="10"/>
      <c r="AZ78" s="10"/>
      <c r="BA78" s="10"/>
      <c r="BB78" s="10"/>
      <c r="BC78" s="10"/>
      <c r="BD78" s="10"/>
      <c r="BE78" s="10"/>
      <c r="BF78" s="10"/>
      <c r="BG78" s="10"/>
      <c r="BH78" s="10"/>
    </row>
    <row r="79" spans="1:50" ht="31.5"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9"/>
      <c r="AA79" s="90"/>
      <c r="AB79" s="123" t="s">
        <v>12</v>
      </c>
      <c r="AC79" s="124"/>
      <c r="AD79" s="174"/>
      <c r="AE79" s="178" t="s">
        <v>69</v>
      </c>
      <c r="AF79" s="173"/>
      <c r="AG79" s="173"/>
      <c r="AH79" s="173"/>
      <c r="AI79" s="195"/>
      <c r="AJ79" s="178" t="s">
        <v>70</v>
      </c>
      <c r="AK79" s="173"/>
      <c r="AL79" s="173"/>
      <c r="AM79" s="173"/>
      <c r="AN79" s="195"/>
      <c r="AO79" s="178" t="s">
        <v>71</v>
      </c>
      <c r="AP79" s="173"/>
      <c r="AQ79" s="173"/>
      <c r="AR79" s="173"/>
      <c r="AS79" s="195"/>
      <c r="AT79" s="179" t="s">
        <v>74</v>
      </c>
      <c r="AU79" s="180"/>
      <c r="AV79" s="180"/>
      <c r="AW79" s="180"/>
      <c r="AX79" s="181"/>
    </row>
    <row r="80" spans="1:55" ht="23.25" customHeight="1">
      <c r="A80" s="186"/>
      <c r="B80" s="187"/>
      <c r="C80" s="187"/>
      <c r="D80" s="187"/>
      <c r="E80" s="187"/>
      <c r="F80" s="188"/>
      <c r="G80" s="196" t="s">
        <v>721</v>
      </c>
      <c r="H80" s="197"/>
      <c r="I80" s="197"/>
      <c r="J80" s="197"/>
      <c r="K80" s="197"/>
      <c r="L80" s="197"/>
      <c r="M80" s="197"/>
      <c r="N80" s="197"/>
      <c r="O80" s="197"/>
      <c r="P80" s="197"/>
      <c r="Q80" s="197"/>
      <c r="R80" s="197"/>
      <c r="S80" s="197"/>
      <c r="T80" s="197"/>
      <c r="U80" s="197"/>
      <c r="V80" s="197"/>
      <c r="W80" s="197"/>
      <c r="X80" s="198"/>
      <c r="Y80" s="201" t="s">
        <v>66</v>
      </c>
      <c r="Z80" s="202"/>
      <c r="AA80" s="203"/>
      <c r="AB80" s="204" t="s">
        <v>674</v>
      </c>
      <c r="AC80" s="205"/>
      <c r="AD80" s="206"/>
      <c r="AE80" s="96">
        <v>120</v>
      </c>
      <c r="AF80" s="97"/>
      <c r="AG80" s="97"/>
      <c r="AH80" s="97"/>
      <c r="AI80" s="98"/>
      <c r="AJ80" s="96">
        <v>510</v>
      </c>
      <c r="AK80" s="97"/>
      <c r="AL80" s="97"/>
      <c r="AM80" s="97"/>
      <c r="AN80" s="98"/>
      <c r="AO80" s="96">
        <v>540</v>
      </c>
      <c r="AP80" s="97"/>
      <c r="AQ80" s="97"/>
      <c r="AR80" s="97"/>
      <c r="AS80" s="98"/>
      <c r="AT80" s="207"/>
      <c r="AU80" s="207"/>
      <c r="AV80" s="207"/>
      <c r="AW80" s="207"/>
      <c r="AX80" s="208"/>
      <c r="AY80" s="10"/>
      <c r="AZ80" s="10"/>
      <c r="BA80" s="10"/>
      <c r="BB80" s="10"/>
      <c r="BC80" s="10"/>
    </row>
    <row r="81" spans="1:60" ht="23.25" customHeight="1">
      <c r="A81" s="189"/>
      <c r="B81" s="190"/>
      <c r="C81" s="190"/>
      <c r="D81" s="190"/>
      <c r="E81" s="190"/>
      <c r="F81" s="191"/>
      <c r="G81" s="199"/>
      <c r="H81" s="199"/>
      <c r="I81" s="199"/>
      <c r="J81" s="199"/>
      <c r="K81" s="199"/>
      <c r="L81" s="199"/>
      <c r="M81" s="199"/>
      <c r="N81" s="199"/>
      <c r="O81" s="199"/>
      <c r="P81" s="199"/>
      <c r="Q81" s="199"/>
      <c r="R81" s="199"/>
      <c r="S81" s="199"/>
      <c r="T81" s="199"/>
      <c r="U81" s="199"/>
      <c r="V81" s="199"/>
      <c r="W81" s="199"/>
      <c r="X81" s="200"/>
      <c r="Y81" s="209" t="s">
        <v>67</v>
      </c>
      <c r="Z81" s="210"/>
      <c r="AA81" s="211"/>
      <c r="AB81" s="212" t="s">
        <v>674</v>
      </c>
      <c r="AC81" s="213"/>
      <c r="AD81" s="214"/>
      <c r="AE81" s="96">
        <v>120</v>
      </c>
      <c r="AF81" s="97"/>
      <c r="AG81" s="97"/>
      <c r="AH81" s="97"/>
      <c r="AI81" s="98"/>
      <c r="AJ81" s="96">
        <v>510</v>
      </c>
      <c r="AK81" s="97"/>
      <c r="AL81" s="97"/>
      <c r="AM81" s="97"/>
      <c r="AN81" s="98"/>
      <c r="AO81" s="96">
        <v>540</v>
      </c>
      <c r="AP81" s="97"/>
      <c r="AQ81" s="97"/>
      <c r="AR81" s="97"/>
      <c r="AS81" s="98"/>
      <c r="AT81" s="96">
        <v>550</v>
      </c>
      <c r="AU81" s="97"/>
      <c r="AV81" s="97"/>
      <c r="AW81" s="97"/>
      <c r="AX81" s="99"/>
      <c r="AY81" s="10"/>
      <c r="AZ81" s="10"/>
      <c r="BA81" s="10"/>
      <c r="BB81" s="10"/>
      <c r="BC81" s="10"/>
      <c r="BD81" s="10"/>
      <c r="BE81" s="10"/>
      <c r="BF81" s="10"/>
      <c r="BG81" s="10"/>
      <c r="BH81" s="10"/>
    </row>
    <row r="82" spans="1:50" ht="32.25" customHeight="1">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50" ht="22.5" customHeight="1">
      <c r="A83" s="132"/>
      <c r="B83" s="130"/>
      <c r="C83" s="130"/>
      <c r="D83" s="130"/>
      <c r="E83" s="130"/>
      <c r="F83" s="131"/>
      <c r="G83" s="147" t="s">
        <v>722</v>
      </c>
      <c r="H83" s="147"/>
      <c r="I83" s="147"/>
      <c r="J83" s="147"/>
      <c r="K83" s="147"/>
      <c r="L83" s="147"/>
      <c r="M83" s="147"/>
      <c r="N83" s="147"/>
      <c r="O83" s="147"/>
      <c r="P83" s="147"/>
      <c r="Q83" s="147"/>
      <c r="R83" s="147"/>
      <c r="S83" s="147"/>
      <c r="T83" s="147"/>
      <c r="U83" s="147"/>
      <c r="V83" s="147"/>
      <c r="W83" s="147"/>
      <c r="X83" s="147"/>
      <c r="Y83" s="149" t="s">
        <v>17</v>
      </c>
      <c r="Z83" s="150"/>
      <c r="AA83" s="151"/>
      <c r="AB83" s="182"/>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50" ht="46.5"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425</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50" ht="32.25" customHeight="1" hidden="1">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50" ht="22.5" customHeight="1" hidden="1">
      <c r="A86" s="132"/>
      <c r="B86" s="130"/>
      <c r="C86" s="130"/>
      <c r="D86" s="130"/>
      <c r="E86" s="130"/>
      <c r="F86" s="131"/>
      <c r="G86" s="147" t="s">
        <v>722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50" ht="46.5" customHeight="1" hidden="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50" ht="32.25" customHeight="1" hidden="1">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50" ht="22.5" customHeight="1" hidden="1">
      <c r="A89" s="132"/>
      <c r="B89" s="130"/>
      <c r="C89" s="130"/>
      <c r="D89" s="130"/>
      <c r="E89" s="130"/>
      <c r="F89" s="131"/>
      <c r="G89" s="147" t="s">
        <v>722</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50" ht="46.5" customHeight="1" hidden="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50" ht="32.25" customHeight="1" hidden="1">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50" ht="22.5" customHeight="1" hidden="1">
      <c r="A92" s="132"/>
      <c r="B92" s="130"/>
      <c r="C92" s="130"/>
      <c r="D92" s="130"/>
      <c r="E92" s="130"/>
      <c r="F92" s="131"/>
      <c r="G92" s="147" t="s">
        <v>722</v>
      </c>
      <c r="H92" s="147"/>
      <c r="I92" s="147"/>
      <c r="J92" s="147"/>
      <c r="K92" s="147"/>
      <c r="L92" s="147"/>
      <c r="M92" s="147"/>
      <c r="N92" s="147"/>
      <c r="O92" s="147"/>
      <c r="P92" s="147"/>
      <c r="Q92" s="147"/>
      <c r="R92" s="147"/>
      <c r="S92" s="147"/>
      <c r="T92" s="147"/>
      <c r="U92" s="147"/>
      <c r="V92" s="147"/>
      <c r="W92" s="147"/>
      <c r="X92" s="147"/>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50" ht="46.5" customHeight="1" hidden="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48"/>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50" ht="32.25" customHeight="1" hidden="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50" ht="22.5" customHeight="1" hidden="1">
      <c r="A95" s="132"/>
      <c r="B95" s="130"/>
      <c r="C95" s="130"/>
      <c r="D95" s="130"/>
      <c r="E95" s="130"/>
      <c r="F95" s="131"/>
      <c r="G95" s="147" t="s">
        <v>722</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50" ht="46.5" customHeight="1" hidden="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2.5" customHeight="1">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2.5" customHeight="1">
      <c r="A98" s="379"/>
      <c r="B98" s="380"/>
      <c r="C98" s="414" t="s">
        <v>442</v>
      </c>
      <c r="D98" s="415"/>
      <c r="E98" s="415"/>
      <c r="F98" s="415"/>
      <c r="G98" s="415"/>
      <c r="H98" s="415"/>
      <c r="I98" s="415"/>
      <c r="J98" s="415"/>
      <c r="K98" s="416"/>
      <c r="L98" s="74">
        <v>2644</v>
      </c>
      <c r="M98" s="75"/>
      <c r="N98" s="75"/>
      <c r="O98" s="75"/>
      <c r="P98" s="75"/>
      <c r="Q98" s="76"/>
      <c r="R98" s="74">
        <v>2653.801</v>
      </c>
      <c r="S98" s="75"/>
      <c r="T98" s="75"/>
      <c r="U98" s="75"/>
      <c r="V98" s="75"/>
      <c r="W98" s="76"/>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2.5" customHeight="1">
      <c r="A99" s="379"/>
      <c r="B99" s="380"/>
      <c r="C99" s="164" t="s">
        <v>443</v>
      </c>
      <c r="D99" s="165"/>
      <c r="E99" s="165"/>
      <c r="F99" s="165"/>
      <c r="G99" s="165"/>
      <c r="H99" s="165"/>
      <c r="I99" s="165"/>
      <c r="J99" s="165"/>
      <c r="K99" s="166"/>
      <c r="L99" s="74">
        <v>3</v>
      </c>
      <c r="M99" s="75"/>
      <c r="N99" s="75"/>
      <c r="O99" s="75"/>
      <c r="P99" s="75"/>
      <c r="Q99" s="76"/>
      <c r="R99" s="74">
        <v>3.327</v>
      </c>
      <c r="S99" s="75"/>
      <c r="T99" s="75"/>
      <c r="U99" s="75"/>
      <c r="V99" s="75"/>
      <c r="W99" s="76"/>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2.5" customHeight="1">
      <c r="A100" s="379"/>
      <c r="B100" s="380"/>
      <c r="C100" s="164" t="s">
        <v>444</v>
      </c>
      <c r="D100" s="165"/>
      <c r="E100" s="165"/>
      <c r="F100" s="165"/>
      <c r="G100" s="165"/>
      <c r="H100" s="165"/>
      <c r="I100" s="165"/>
      <c r="J100" s="165"/>
      <c r="K100" s="166"/>
      <c r="L100" s="74">
        <v>15</v>
      </c>
      <c r="M100" s="75"/>
      <c r="N100" s="75"/>
      <c r="O100" s="75"/>
      <c r="P100" s="75"/>
      <c r="Q100" s="76"/>
      <c r="R100" s="74">
        <v>20.383</v>
      </c>
      <c r="S100" s="75"/>
      <c r="T100" s="75"/>
      <c r="U100" s="75"/>
      <c r="V100" s="75"/>
      <c r="W100" s="76"/>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2.5" customHeight="1">
      <c r="A101" s="379"/>
      <c r="B101" s="380"/>
      <c r="C101" s="164" t="s">
        <v>445</v>
      </c>
      <c r="D101" s="165"/>
      <c r="E101" s="165"/>
      <c r="F101" s="165"/>
      <c r="G101" s="165"/>
      <c r="H101" s="165"/>
      <c r="I101" s="165"/>
      <c r="J101" s="165"/>
      <c r="K101" s="166"/>
      <c r="L101" s="74">
        <v>9</v>
      </c>
      <c r="M101" s="75"/>
      <c r="N101" s="75"/>
      <c r="O101" s="75"/>
      <c r="P101" s="75"/>
      <c r="Q101" s="76"/>
      <c r="R101" s="71">
        <v>8.701</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2.5" customHeight="1">
      <c r="A102" s="379"/>
      <c r="B102" s="380"/>
      <c r="C102" s="164" t="s">
        <v>446</v>
      </c>
      <c r="D102" s="165"/>
      <c r="E102" s="165"/>
      <c r="F102" s="165"/>
      <c r="G102" s="165"/>
      <c r="H102" s="165"/>
      <c r="I102" s="165"/>
      <c r="J102" s="165"/>
      <c r="K102" s="166"/>
      <c r="L102" s="74">
        <v>14</v>
      </c>
      <c r="M102" s="75"/>
      <c r="N102" s="75"/>
      <c r="O102" s="75"/>
      <c r="P102" s="75"/>
      <c r="Q102" s="76"/>
      <c r="R102" s="74">
        <v>15.16</v>
      </c>
      <c r="S102" s="75"/>
      <c r="T102" s="75"/>
      <c r="U102" s="75"/>
      <c r="V102" s="75"/>
      <c r="W102" s="76"/>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2.5" customHeight="1">
      <c r="A103" s="379"/>
      <c r="B103" s="380"/>
      <c r="C103" s="383" t="s">
        <v>447</v>
      </c>
      <c r="D103" s="384"/>
      <c r="E103" s="384"/>
      <c r="F103" s="384"/>
      <c r="G103" s="384"/>
      <c r="H103" s="384"/>
      <c r="I103" s="384"/>
      <c r="J103" s="384"/>
      <c r="K103" s="385"/>
      <c r="L103" s="74">
        <v>198</v>
      </c>
      <c r="M103" s="75"/>
      <c r="N103" s="75"/>
      <c r="O103" s="75"/>
      <c r="P103" s="75"/>
      <c r="Q103" s="76"/>
      <c r="R103" s="71">
        <v>206.573</v>
      </c>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1"/>
      <c r="B104" s="382"/>
      <c r="C104" s="371" t="s">
        <v>22</v>
      </c>
      <c r="D104" s="372"/>
      <c r="E104" s="372"/>
      <c r="F104" s="372"/>
      <c r="G104" s="372"/>
      <c r="H104" s="372"/>
      <c r="I104" s="372"/>
      <c r="J104" s="372"/>
      <c r="K104" s="373"/>
      <c r="L104" s="374">
        <f>SUM(L98:Q103)</f>
        <v>2883</v>
      </c>
      <c r="M104" s="375"/>
      <c r="N104" s="375"/>
      <c r="O104" s="375"/>
      <c r="P104" s="375"/>
      <c r="Q104" s="376"/>
      <c r="R104" s="374">
        <f>SUM(R98:W103)</f>
        <v>2907.9449999999997</v>
      </c>
      <c r="S104" s="375"/>
      <c r="T104" s="375"/>
      <c r="U104" s="375"/>
      <c r="V104" s="375"/>
      <c r="W104" s="37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105.75" customHeight="1">
      <c r="A108" s="308" t="s">
        <v>311</v>
      </c>
      <c r="B108" s="309"/>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427</v>
      </c>
      <c r="AE108" s="605"/>
      <c r="AF108" s="605"/>
      <c r="AG108" s="601" t="s">
        <v>687</v>
      </c>
      <c r="AH108" s="602"/>
      <c r="AI108" s="602"/>
      <c r="AJ108" s="602"/>
      <c r="AK108" s="602"/>
      <c r="AL108" s="602"/>
      <c r="AM108" s="602"/>
      <c r="AN108" s="602"/>
      <c r="AO108" s="602"/>
      <c r="AP108" s="602"/>
      <c r="AQ108" s="602"/>
      <c r="AR108" s="602"/>
      <c r="AS108" s="602"/>
      <c r="AT108" s="602"/>
      <c r="AU108" s="602"/>
      <c r="AV108" s="602"/>
      <c r="AW108" s="602"/>
      <c r="AX108" s="603"/>
    </row>
    <row r="109" spans="1:50" ht="29.25" customHeight="1">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427</v>
      </c>
      <c r="AE109" s="443"/>
      <c r="AF109" s="443"/>
      <c r="AG109" s="305" t="s">
        <v>677</v>
      </c>
      <c r="AH109" s="306"/>
      <c r="AI109" s="306"/>
      <c r="AJ109" s="306"/>
      <c r="AK109" s="306"/>
      <c r="AL109" s="306"/>
      <c r="AM109" s="306"/>
      <c r="AN109" s="306"/>
      <c r="AO109" s="306"/>
      <c r="AP109" s="306"/>
      <c r="AQ109" s="306"/>
      <c r="AR109" s="306"/>
      <c r="AS109" s="306"/>
      <c r="AT109" s="306"/>
      <c r="AU109" s="306"/>
      <c r="AV109" s="306"/>
      <c r="AW109" s="306"/>
      <c r="AX109" s="307"/>
    </row>
    <row r="110" spans="1:50" ht="38.25" customHeight="1">
      <c r="A110" s="312"/>
      <c r="B110" s="313"/>
      <c r="C110" s="427" t="s">
        <v>313</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427</v>
      </c>
      <c r="AE110" s="586"/>
      <c r="AF110" s="586"/>
      <c r="AG110" s="531" t="s">
        <v>678</v>
      </c>
      <c r="AH110" s="199"/>
      <c r="AI110" s="199"/>
      <c r="AJ110" s="199"/>
      <c r="AK110" s="199"/>
      <c r="AL110" s="199"/>
      <c r="AM110" s="199"/>
      <c r="AN110" s="199"/>
      <c r="AO110" s="199"/>
      <c r="AP110" s="199"/>
      <c r="AQ110" s="199"/>
      <c r="AR110" s="199"/>
      <c r="AS110" s="199"/>
      <c r="AT110" s="199"/>
      <c r="AU110" s="199"/>
      <c r="AV110" s="199"/>
      <c r="AW110" s="199"/>
      <c r="AX110" s="532"/>
    </row>
    <row r="111" spans="1:50" ht="18.75" customHeight="1">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427</v>
      </c>
      <c r="AE111" s="439"/>
      <c r="AF111" s="439"/>
      <c r="AG111" s="302" t="s">
        <v>681</v>
      </c>
      <c r="AH111" s="303"/>
      <c r="AI111" s="303"/>
      <c r="AJ111" s="303"/>
      <c r="AK111" s="303"/>
      <c r="AL111" s="303"/>
      <c r="AM111" s="303"/>
      <c r="AN111" s="303"/>
      <c r="AO111" s="303"/>
      <c r="AP111" s="303"/>
      <c r="AQ111" s="303"/>
      <c r="AR111" s="303"/>
      <c r="AS111" s="303"/>
      <c r="AT111" s="303"/>
      <c r="AU111" s="303"/>
      <c r="AV111" s="303"/>
      <c r="AW111" s="303"/>
      <c r="AX111" s="304"/>
    </row>
    <row r="112" spans="1:50" ht="107.25"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427</v>
      </c>
      <c r="AE112" s="443"/>
      <c r="AF112" s="443"/>
      <c r="AG112" s="305" t="s">
        <v>688</v>
      </c>
      <c r="AH112" s="306"/>
      <c r="AI112" s="306"/>
      <c r="AJ112" s="306"/>
      <c r="AK112" s="306"/>
      <c r="AL112" s="306"/>
      <c r="AM112" s="306"/>
      <c r="AN112" s="306"/>
      <c r="AO112" s="306"/>
      <c r="AP112" s="306"/>
      <c r="AQ112" s="306"/>
      <c r="AR112" s="306"/>
      <c r="AS112" s="306"/>
      <c r="AT112" s="306"/>
      <c r="AU112" s="306"/>
      <c r="AV112" s="306"/>
      <c r="AW112" s="306"/>
      <c r="AX112" s="307"/>
    </row>
    <row r="113" spans="1:50" ht="18.75" customHeight="1">
      <c r="A113" s="588"/>
      <c r="B113" s="589"/>
      <c r="C113" s="506" t="s">
        <v>314</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427</v>
      </c>
      <c r="AE113" s="443"/>
      <c r="AF113" s="443"/>
      <c r="AG113" s="305" t="s">
        <v>682</v>
      </c>
      <c r="AH113" s="306"/>
      <c r="AI113" s="306"/>
      <c r="AJ113" s="306"/>
      <c r="AK113" s="306"/>
      <c r="AL113" s="306"/>
      <c r="AM113" s="306"/>
      <c r="AN113" s="306"/>
      <c r="AO113" s="306"/>
      <c r="AP113" s="306"/>
      <c r="AQ113" s="306"/>
      <c r="AR113" s="306"/>
      <c r="AS113" s="306"/>
      <c r="AT113" s="306"/>
      <c r="AU113" s="306"/>
      <c r="AV113" s="306"/>
      <c r="AW113" s="306"/>
      <c r="AX113" s="307"/>
    </row>
    <row r="114" spans="1:50" ht="18.7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427</v>
      </c>
      <c r="AE114" s="443"/>
      <c r="AF114" s="443"/>
      <c r="AG114" s="305" t="s">
        <v>683</v>
      </c>
      <c r="AH114" s="306"/>
      <c r="AI114" s="306"/>
      <c r="AJ114" s="306"/>
      <c r="AK114" s="306"/>
      <c r="AL114" s="306"/>
      <c r="AM114" s="306"/>
      <c r="AN114" s="306"/>
      <c r="AO114" s="306"/>
      <c r="AP114" s="306"/>
      <c r="AQ114" s="306"/>
      <c r="AR114" s="306"/>
      <c r="AS114" s="306"/>
      <c r="AT114" s="306"/>
      <c r="AU114" s="306"/>
      <c r="AV114" s="306"/>
      <c r="AW114" s="306"/>
      <c r="AX114" s="307"/>
    </row>
    <row r="115" spans="1:50" ht="18.75"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427</v>
      </c>
      <c r="AE115" s="443"/>
      <c r="AF115" s="443"/>
      <c r="AG115" s="305" t="s">
        <v>683</v>
      </c>
      <c r="AH115" s="306"/>
      <c r="AI115" s="306"/>
      <c r="AJ115" s="306"/>
      <c r="AK115" s="306"/>
      <c r="AL115" s="306"/>
      <c r="AM115" s="306"/>
      <c r="AN115" s="306"/>
      <c r="AO115" s="306"/>
      <c r="AP115" s="306"/>
      <c r="AQ115" s="306"/>
      <c r="AR115" s="306"/>
      <c r="AS115" s="306"/>
      <c r="AT115" s="306"/>
      <c r="AU115" s="306"/>
      <c r="AV115" s="306"/>
      <c r="AW115" s="306"/>
      <c r="AX115" s="307"/>
    </row>
    <row r="116" spans="1:64" ht="33"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734</v>
      </c>
      <c r="AE116" s="634"/>
      <c r="AF116" s="63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2"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427</v>
      </c>
      <c r="AE117" s="586"/>
      <c r="AF117" s="595"/>
      <c r="AG117" s="599" t="s">
        <v>679</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50" ht="74.2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427</v>
      </c>
      <c r="AE118" s="439"/>
      <c r="AF118" s="638"/>
      <c r="AG118" s="302" t="s">
        <v>684</v>
      </c>
      <c r="AH118" s="303"/>
      <c r="AI118" s="303"/>
      <c r="AJ118" s="303"/>
      <c r="AK118" s="303"/>
      <c r="AL118" s="303"/>
      <c r="AM118" s="303"/>
      <c r="AN118" s="303"/>
      <c r="AO118" s="303"/>
      <c r="AP118" s="303"/>
      <c r="AQ118" s="303"/>
      <c r="AR118" s="303"/>
      <c r="AS118" s="303"/>
      <c r="AT118" s="303"/>
      <c r="AU118" s="303"/>
      <c r="AV118" s="303"/>
      <c r="AW118" s="303"/>
      <c r="AX118" s="304"/>
    </row>
    <row r="119" spans="1:50" ht="49.5"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427</v>
      </c>
      <c r="AE119" s="607"/>
      <c r="AF119" s="607"/>
      <c r="AG119" s="305" t="s">
        <v>685</v>
      </c>
      <c r="AH119" s="306"/>
      <c r="AI119" s="306"/>
      <c r="AJ119" s="306"/>
      <c r="AK119" s="306"/>
      <c r="AL119" s="306"/>
      <c r="AM119" s="306"/>
      <c r="AN119" s="306"/>
      <c r="AO119" s="306"/>
      <c r="AP119" s="306"/>
      <c r="AQ119" s="306"/>
      <c r="AR119" s="306"/>
      <c r="AS119" s="306"/>
      <c r="AT119" s="306"/>
      <c r="AU119" s="306"/>
      <c r="AV119" s="306"/>
      <c r="AW119" s="306"/>
      <c r="AX119" s="307"/>
    </row>
    <row r="120" spans="1:50" ht="47.25"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427</v>
      </c>
      <c r="AE120" s="443"/>
      <c r="AF120" s="443"/>
      <c r="AG120" s="305" t="s">
        <v>685</v>
      </c>
      <c r="AH120" s="306"/>
      <c r="AI120" s="306"/>
      <c r="AJ120" s="306"/>
      <c r="AK120" s="306"/>
      <c r="AL120" s="306"/>
      <c r="AM120" s="306"/>
      <c r="AN120" s="306"/>
      <c r="AO120" s="306"/>
      <c r="AP120" s="306"/>
      <c r="AQ120" s="306"/>
      <c r="AR120" s="306"/>
      <c r="AS120" s="306"/>
      <c r="AT120" s="306"/>
      <c r="AU120" s="306"/>
      <c r="AV120" s="306"/>
      <c r="AW120" s="306"/>
      <c r="AX120" s="307"/>
    </row>
    <row r="121" spans="1:50" ht="36.75"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427</v>
      </c>
      <c r="AE121" s="443"/>
      <c r="AF121" s="443"/>
      <c r="AG121" s="531" t="s">
        <v>680</v>
      </c>
      <c r="AH121" s="199"/>
      <c r="AI121" s="199"/>
      <c r="AJ121" s="199"/>
      <c r="AK121" s="199"/>
      <c r="AL121" s="199"/>
      <c r="AM121" s="199"/>
      <c r="AN121" s="199"/>
      <c r="AO121" s="199"/>
      <c r="AP121" s="199"/>
      <c r="AQ121" s="199"/>
      <c r="AR121" s="199"/>
      <c r="AS121" s="199"/>
      <c r="AT121" s="199"/>
      <c r="AU121" s="199"/>
      <c r="AV121" s="199"/>
      <c r="AW121" s="199"/>
      <c r="AX121" s="532"/>
    </row>
    <row r="122" spans="1:50" ht="33" customHeight="1">
      <c r="A122" s="623" t="s">
        <v>80</v>
      </c>
      <c r="B122" s="624"/>
      <c r="C122" s="440" t="s">
        <v>315</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c r="AE122" s="439"/>
      <c r="AF122" s="439"/>
      <c r="AG122" s="577"/>
      <c r="AH122" s="197"/>
      <c r="AI122" s="197"/>
      <c r="AJ122" s="197"/>
      <c r="AK122" s="197"/>
      <c r="AL122" s="197"/>
      <c r="AM122" s="197"/>
      <c r="AN122" s="197"/>
      <c r="AO122" s="197"/>
      <c r="AP122" s="197"/>
      <c r="AQ122" s="197"/>
      <c r="AR122" s="197"/>
      <c r="AS122" s="197"/>
      <c r="AT122" s="197"/>
      <c r="AU122" s="197"/>
      <c r="AV122" s="197"/>
      <c r="AW122" s="197"/>
      <c r="AX122" s="578"/>
    </row>
    <row r="123" spans="1:50"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50"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6"/>
      <c r="V124" s="306"/>
      <c r="W124" s="306"/>
      <c r="X124" s="306"/>
      <c r="Y124" s="306"/>
      <c r="Z124" s="306"/>
      <c r="AA124" s="306"/>
      <c r="AB124" s="306"/>
      <c r="AC124" s="306"/>
      <c r="AD124" s="306"/>
      <c r="AE124" s="306"/>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50"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9"/>
      <c r="AI125" s="199"/>
      <c r="AJ125" s="199"/>
      <c r="AK125" s="199"/>
      <c r="AL125" s="199"/>
      <c r="AM125" s="199"/>
      <c r="AN125" s="199"/>
      <c r="AO125" s="199"/>
      <c r="AP125" s="199"/>
      <c r="AQ125" s="199"/>
      <c r="AR125" s="199"/>
      <c r="AS125" s="199"/>
      <c r="AT125" s="199"/>
      <c r="AU125" s="199"/>
      <c r="AV125" s="199"/>
      <c r="AW125" s="199"/>
      <c r="AX125" s="532"/>
    </row>
    <row r="126" spans="1:50" ht="57" customHeight="1">
      <c r="A126" s="550" t="s">
        <v>58</v>
      </c>
      <c r="B126" s="551"/>
      <c r="C126" s="393" t="s">
        <v>64</v>
      </c>
      <c r="D126" s="573"/>
      <c r="E126" s="573"/>
      <c r="F126" s="574"/>
      <c r="G126" s="544" t="s">
        <v>448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66.75" customHeight="1" thickBot="1">
      <c r="A127" s="552"/>
      <c r="B127" s="553"/>
      <c r="C127" s="362" t="s">
        <v>68</v>
      </c>
      <c r="D127" s="363"/>
      <c r="E127" s="363"/>
      <c r="F127" s="364"/>
      <c r="G127" s="365" t="s">
        <v>449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50"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c r="A129" s="572" t="s">
        <v>737</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t="s">
        <v>307</v>
      </c>
      <c r="B131" s="548"/>
      <c r="C131" s="548"/>
      <c r="D131" s="548"/>
      <c r="E131" s="549"/>
      <c r="F131" s="566" t="s">
        <v>736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168" customHeight="1" thickBot="1">
      <c r="A133" s="432" t="s">
        <v>735</v>
      </c>
      <c r="B133" s="433"/>
      <c r="C133" s="433"/>
      <c r="D133" s="433"/>
      <c r="E133" s="434"/>
      <c r="F133" s="569" t="s">
        <v>738</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7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05" t="s">
        <v>224</v>
      </c>
      <c r="B137" s="406"/>
      <c r="C137" s="406"/>
      <c r="D137" s="406"/>
      <c r="E137" s="406"/>
      <c r="F137" s="406"/>
      <c r="G137" s="419">
        <v>92</v>
      </c>
      <c r="H137" s="420"/>
      <c r="I137" s="420"/>
      <c r="J137" s="420"/>
      <c r="K137" s="420"/>
      <c r="L137" s="420"/>
      <c r="M137" s="420"/>
      <c r="N137" s="420"/>
      <c r="O137" s="420"/>
      <c r="P137" s="421"/>
      <c r="Q137" s="406" t="s">
        <v>225</v>
      </c>
      <c r="R137" s="406"/>
      <c r="S137" s="406"/>
      <c r="T137" s="406"/>
      <c r="U137" s="406"/>
      <c r="V137" s="406"/>
      <c r="W137" s="419">
        <v>122</v>
      </c>
      <c r="X137" s="420"/>
      <c r="Y137" s="420"/>
      <c r="Z137" s="420"/>
      <c r="AA137" s="420"/>
      <c r="AB137" s="420"/>
      <c r="AC137" s="420"/>
      <c r="AD137" s="420"/>
      <c r="AE137" s="420"/>
      <c r="AF137" s="421"/>
      <c r="AG137" s="406" t="s">
        <v>226</v>
      </c>
      <c r="AH137" s="406"/>
      <c r="AI137" s="406"/>
      <c r="AJ137" s="406"/>
      <c r="AK137" s="406"/>
      <c r="AL137" s="406"/>
      <c r="AM137" s="402">
        <v>119</v>
      </c>
      <c r="AN137" s="403"/>
      <c r="AO137" s="403"/>
      <c r="AP137" s="403"/>
      <c r="AQ137" s="403"/>
      <c r="AR137" s="403"/>
      <c r="AS137" s="403"/>
      <c r="AT137" s="403"/>
      <c r="AU137" s="403"/>
      <c r="AV137" s="404"/>
      <c r="AW137" s="12"/>
      <c r="AX137" s="13"/>
    </row>
    <row r="138" spans="1:50" ht="19.5" customHeight="1" thickBot="1">
      <c r="A138" s="407" t="s">
        <v>227</v>
      </c>
      <c r="B138" s="408"/>
      <c r="C138" s="408"/>
      <c r="D138" s="408"/>
      <c r="E138" s="408"/>
      <c r="F138" s="408"/>
      <c r="G138" s="422">
        <v>81</v>
      </c>
      <c r="H138" s="423"/>
      <c r="I138" s="423"/>
      <c r="J138" s="423"/>
      <c r="K138" s="423"/>
      <c r="L138" s="423"/>
      <c r="M138" s="423"/>
      <c r="N138" s="423"/>
      <c r="O138" s="423"/>
      <c r="P138" s="424"/>
      <c r="Q138" s="408" t="s">
        <v>228</v>
      </c>
      <c r="R138" s="408"/>
      <c r="S138" s="408"/>
      <c r="T138" s="408"/>
      <c r="U138" s="408"/>
      <c r="V138" s="408"/>
      <c r="W138" s="422">
        <v>76</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2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9" t="s">
        <v>464</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475</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29"/>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29"/>
      <c r="B180" s="539"/>
      <c r="C180" s="539"/>
      <c r="D180" s="539"/>
      <c r="E180" s="539"/>
      <c r="F180" s="540"/>
      <c r="G180" s="100" t="s">
        <v>456</v>
      </c>
      <c r="H180" s="101"/>
      <c r="I180" s="101"/>
      <c r="J180" s="101"/>
      <c r="K180" s="102"/>
      <c r="L180" s="103" t="s">
        <v>450</v>
      </c>
      <c r="M180" s="104"/>
      <c r="N180" s="104"/>
      <c r="O180" s="104"/>
      <c r="P180" s="104"/>
      <c r="Q180" s="104"/>
      <c r="R180" s="104"/>
      <c r="S180" s="104"/>
      <c r="T180" s="104"/>
      <c r="U180" s="104"/>
      <c r="V180" s="104"/>
      <c r="W180" s="104"/>
      <c r="X180" s="105"/>
      <c r="Y180" s="106">
        <v>1923.5</v>
      </c>
      <c r="Z180" s="107"/>
      <c r="AA180" s="107"/>
      <c r="AB180" s="108"/>
      <c r="AC180" s="100" t="s">
        <v>461</v>
      </c>
      <c r="AD180" s="101"/>
      <c r="AE180" s="101"/>
      <c r="AF180" s="101"/>
      <c r="AG180" s="102"/>
      <c r="AH180" s="103" t="s">
        <v>555</v>
      </c>
      <c r="AI180" s="104"/>
      <c r="AJ180" s="104"/>
      <c r="AK180" s="104"/>
      <c r="AL180" s="104"/>
      <c r="AM180" s="104"/>
      <c r="AN180" s="104"/>
      <c r="AO180" s="104"/>
      <c r="AP180" s="104"/>
      <c r="AQ180" s="104"/>
      <c r="AR180" s="104"/>
      <c r="AS180" s="104"/>
      <c r="AT180" s="105"/>
      <c r="AU180" s="106">
        <v>49.8</v>
      </c>
      <c r="AV180" s="107"/>
      <c r="AW180" s="107"/>
      <c r="AX180" s="401"/>
    </row>
    <row r="181" spans="1:50" ht="24.75" customHeight="1">
      <c r="A181" s="129"/>
      <c r="B181" s="539"/>
      <c r="C181" s="539"/>
      <c r="D181" s="539"/>
      <c r="E181" s="539"/>
      <c r="F181" s="540"/>
      <c r="G181" s="77" t="s">
        <v>457</v>
      </c>
      <c r="H181" s="78"/>
      <c r="I181" s="78"/>
      <c r="J181" s="78"/>
      <c r="K181" s="79"/>
      <c r="L181" s="80" t="s">
        <v>451</v>
      </c>
      <c r="M181" s="81"/>
      <c r="N181" s="81"/>
      <c r="O181" s="81"/>
      <c r="P181" s="81"/>
      <c r="Q181" s="81"/>
      <c r="R181" s="81"/>
      <c r="S181" s="81"/>
      <c r="T181" s="81"/>
      <c r="U181" s="81"/>
      <c r="V181" s="81"/>
      <c r="W181" s="81"/>
      <c r="X181" s="82"/>
      <c r="Y181" s="83">
        <v>86.4</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129"/>
      <c r="B182" s="539"/>
      <c r="C182" s="539"/>
      <c r="D182" s="539"/>
      <c r="E182" s="539"/>
      <c r="F182" s="540"/>
      <c r="G182" s="77" t="s">
        <v>458</v>
      </c>
      <c r="H182" s="78"/>
      <c r="I182" s="78"/>
      <c r="J182" s="78"/>
      <c r="K182" s="79"/>
      <c r="L182" s="80" t="s">
        <v>452</v>
      </c>
      <c r="M182" s="81"/>
      <c r="N182" s="81"/>
      <c r="O182" s="81"/>
      <c r="P182" s="81"/>
      <c r="Q182" s="81"/>
      <c r="R182" s="81"/>
      <c r="S182" s="81"/>
      <c r="T182" s="81"/>
      <c r="U182" s="81"/>
      <c r="V182" s="81"/>
      <c r="W182" s="81"/>
      <c r="X182" s="82"/>
      <c r="Y182" s="83">
        <v>15.4</v>
      </c>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129"/>
      <c r="B183" s="539"/>
      <c r="C183" s="539"/>
      <c r="D183" s="539"/>
      <c r="E183" s="539"/>
      <c r="F183" s="540"/>
      <c r="G183" s="77" t="s">
        <v>459</v>
      </c>
      <c r="H183" s="78"/>
      <c r="I183" s="78"/>
      <c r="J183" s="78"/>
      <c r="K183" s="79"/>
      <c r="L183" s="80" t="s">
        <v>453</v>
      </c>
      <c r="M183" s="81"/>
      <c r="N183" s="81"/>
      <c r="O183" s="81"/>
      <c r="P183" s="81"/>
      <c r="Q183" s="81"/>
      <c r="R183" s="81"/>
      <c r="S183" s="81"/>
      <c r="T183" s="81"/>
      <c r="U183" s="81"/>
      <c r="V183" s="81"/>
      <c r="W183" s="81"/>
      <c r="X183" s="82"/>
      <c r="Y183" s="83">
        <v>10.4</v>
      </c>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129"/>
      <c r="B184" s="539"/>
      <c r="C184" s="539"/>
      <c r="D184" s="539"/>
      <c r="E184" s="539"/>
      <c r="F184" s="540"/>
      <c r="G184" s="77" t="s">
        <v>460</v>
      </c>
      <c r="H184" s="78"/>
      <c r="I184" s="78"/>
      <c r="J184" s="78"/>
      <c r="K184" s="79"/>
      <c r="L184" s="80" t="s">
        <v>454</v>
      </c>
      <c r="M184" s="81"/>
      <c r="N184" s="81"/>
      <c r="O184" s="81"/>
      <c r="P184" s="81"/>
      <c r="Q184" s="81"/>
      <c r="R184" s="81"/>
      <c r="S184" s="81"/>
      <c r="T184" s="81"/>
      <c r="U184" s="81"/>
      <c r="V184" s="81"/>
      <c r="W184" s="81"/>
      <c r="X184" s="82"/>
      <c r="Y184" s="83">
        <v>9.4</v>
      </c>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129"/>
      <c r="B185" s="539"/>
      <c r="C185" s="539"/>
      <c r="D185" s="539"/>
      <c r="E185" s="539"/>
      <c r="F185" s="540"/>
      <c r="G185" s="77" t="s">
        <v>460</v>
      </c>
      <c r="H185" s="78"/>
      <c r="I185" s="78"/>
      <c r="J185" s="78"/>
      <c r="K185" s="79"/>
      <c r="L185" s="80" t="s">
        <v>455</v>
      </c>
      <c r="M185" s="81"/>
      <c r="N185" s="81"/>
      <c r="O185" s="81"/>
      <c r="P185" s="81"/>
      <c r="Q185" s="81"/>
      <c r="R185" s="81"/>
      <c r="S185" s="81"/>
      <c r="T185" s="81"/>
      <c r="U185" s="81"/>
      <c r="V185" s="81"/>
      <c r="W185" s="81"/>
      <c r="X185" s="82"/>
      <c r="Y185" s="83">
        <v>3.4</v>
      </c>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c r="A186" s="129"/>
      <c r="B186" s="539"/>
      <c r="C186" s="539"/>
      <c r="D186" s="539"/>
      <c r="E186" s="539"/>
      <c r="F186" s="540"/>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hidden="1">
      <c r="A187" s="129"/>
      <c r="B187" s="539"/>
      <c r="C187" s="539"/>
      <c r="D187" s="539"/>
      <c r="E187" s="539"/>
      <c r="F187" s="540"/>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129"/>
      <c r="B188" s="539"/>
      <c r="C188" s="539"/>
      <c r="D188" s="539"/>
      <c r="E188" s="539"/>
      <c r="F188" s="540"/>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29"/>
      <c r="B189" s="539"/>
      <c r="C189" s="539"/>
      <c r="D189" s="539"/>
      <c r="E189" s="539"/>
      <c r="F189" s="540"/>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29"/>
      <c r="B190" s="539"/>
      <c r="C190" s="539"/>
      <c r="D190" s="539"/>
      <c r="E190" s="539"/>
      <c r="F190" s="540"/>
      <c r="G190" s="86" t="s">
        <v>22</v>
      </c>
      <c r="H190" s="87"/>
      <c r="I190" s="87"/>
      <c r="J190" s="87"/>
      <c r="K190" s="87"/>
      <c r="L190" s="88"/>
      <c r="M190" s="89"/>
      <c r="N190" s="89"/>
      <c r="O190" s="89"/>
      <c r="P190" s="89"/>
      <c r="Q190" s="89"/>
      <c r="R190" s="89"/>
      <c r="S190" s="89"/>
      <c r="T190" s="89"/>
      <c r="U190" s="89"/>
      <c r="V190" s="89"/>
      <c r="W190" s="89"/>
      <c r="X190" s="90"/>
      <c r="Y190" s="91">
        <f>SUM(Y180:AB189)</f>
        <v>2048.5000000000005</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49.8</v>
      </c>
      <c r="AV190" s="92"/>
      <c r="AW190" s="92"/>
      <c r="AX190" s="94"/>
    </row>
    <row r="191" spans="1:50" ht="30" customHeight="1">
      <c r="A191" s="129"/>
      <c r="B191" s="539"/>
      <c r="C191" s="539"/>
      <c r="D191" s="539"/>
      <c r="E191" s="539"/>
      <c r="F191" s="540"/>
      <c r="G191" s="389" t="s">
        <v>465</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712</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29"/>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29"/>
      <c r="B193" s="539"/>
      <c r="C193" s="539"/>
      <c r="D193" s="539"/>
      <c r="E193" s="539"/>
      <c r="F193" s="540"/>
      <c r="G193" s="100" t="s">
        <v>461</v>
      </c>
      <c r="H193" s="101"/>
      <c r="I193" s="101"/>
      <c r="J193" s="101"/>
      <c r="K193" s="102"/>
      <c r="L193" s="103" t="s">
        <v>466</v>
      </c>
      <c r="M193" s="104"/>
      <c r="N193" s="104"/>
      <c r="O193" s="104"/>
      <c r="P193" s="104"/>
      <c r="Q193" s="104"/>
      <c r="R193" s="104"/>
      <c r="S193" s="104"/>
      <c r="T193" s="104"/>
      <c r="U193" s="104"/>
      <c r="V193" s="104"/>
      <c r="W193" s="104"/>
      <c r="X193" s="105"/>
      <c r="Y193" s="106">
        <v>1021</v>
      </c>
      <c r="Z193" s="107"/>
      <c r="AA193" s="107"/>
      <c r="AB193" s="108"/>
      <c r="AC193" s="100" t="s">
        <v>472</v>
      </c>
      <c r="AD193" s="101"/>
      <c r="AE193" s="101"/>
      <c r="AF193" s="101"/>
      <c r="AG193" s="102"/>
      <c r="AH193" s="103" t="s">
        <v>713</v>
      </c>
      <c r="AI193" s="104"/>
      <c r="AJ193" s="104"/>
      <c r="AK193" s="104"/>
      <c r="AL193" s="104"/>
      <c r="AM193" s="104"/>
      <c r="AN193" s="104"/>
      <c r="AO193" s="104"/>
      <c r="AP193" s="104"/>
      <c r="AQ193" s="104"/>
      <c r="AR193" s="104"/>
      <c r="AS193" s="104"/>
      <c r="AT193" s="105"/>
      <c r="AU193" s="106">
        <v>10</v>
      </c>
      <c r="AV193" s="107"/>
      <c r="AW193" s="107"/>
      <c r="AX193" s="108"/>
    </row>
    <row r="194" spans="1:50" ht="24.75" customHeight="1">
      <c r="A194" s="129"/>
      <c r="B194" s="539"/>
      <c r="C194" s="539"/>
      <c r="D194" s="539"/>
      <c r="E194" s="539"/>
      <c r="F194" s="540"/>
      <c r="G194" s="77" t="s">
        <v>456</v>
      </c>
      <c r="H194" s="78"/>
      <c r="I194" s="78"/>
      <c r="J194" s="78"/>
      <c r="K194" s="79"/>
      <c r="L194" s="80" t="s">
        <v>467</v>
      </c>
      <c r="M194" s="81"/>
      <c r="N194" s="81"/>
      <c r="O194" s="81"/>
      <c r="P194" s="81"/>
      <c r="Q194" s="81"/>
      <c r="R194" s="81"/>
      <c r="S194" s="81"/>
      <c r="T194" s="81"/>
      <c r="U194" s="81"/>
      <c r="V194" s="81"/>
      <c r="W194" s="81"/>
      <c r="X194" s="82"/>
      <c r="Y194" s="83">
        <v>487</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95"/>
    </row>
    <row r="195" spans="1:50" ht="24.75" customHeight="1">
      <c r="A195" s="129"/>
      <c r="B195" s="539"/>
      <c r="C195" s="539"/>
      <c r="D195" s="539"/>
      <c r="E195" s="539"/>
      <c r="F195" s="540"/>
      <c r="G195" s="77" t="s">
        <v>462</v>
      </c>
      <c r="H195" s="78"/>
      <c r="I195" s="78"/>
      <c r="J195" s="78"/>
      <c r="K195" s="79"/>
      <c r="L195" s="80" t="s">
        <v>468</v>
      </c>
      <c r="M195" s="81"/>
      <c r="N195" s="81"/>
      <c r="O195" s="81"/>
      <c r="P195" s="81"/>
      <c r="Q195" s="81"/>
      <c r="R195" s="81"/>
      <c r="S195" s="81"/>
      <c r="T195" s="81"/>
      <c r="U195" s="81"/>
      <c r="V195" s="81"/>
      <c r="W195" s="81"/>
      <c r="X195" s="82"/>
      <c r="Y195" s="83">
        <v>315</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95"/>
    </row>
    <row r="196" spans="1:50" ht="24.75" customHeight="1">
      <c r="A196" s="129"/>
      <c r="B196" s="539"/>
      <c r="C196" s="539"/>
      <c r="D196" s="539"/>
      <c r="E196" s="539"/>
      <c r="F196" s="540"/>
      <c r="G196" s="77" t="s">
        <v>463</v>
      </c>
      <c r="H196" s="78"/>
      <c r="I196" s="78"/>
      <c r="J196" s="78"/>
      <c r="K196" s="79"/>
      <c r="L196" s="80" t="s">
        <v>469</v>
      </c>
      <c r="M196" s="81"/>
      <c r="N196" s="81"/>
      <c r="O196" s="81"/>
      <c r="P196" s="81"/>
      <c r="Q196" s="81"/>
      <c r="R196" s="81"/>
      <c r="S196" s="81"/>
      <c r="T196" s="81"/>
      <c r="U196" s="81"/>
      <c r="V196" s="81"/>
      <c r="W196" s="81"/>
      <c r="X196" s="82"/>
      <c r="Y196" s="83">
        <v>33</v>
      </c>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95"/>
    </row>
    <row r="197" spans="1:50" ht="24.75" customHeight="1">
      <c r="A197" s="129"/>
      <c r="B197" s="539"/>
      <c r="C197" s="539"/>
      <c r="D197" s="539"/>
      <c r="E197" s="539"/>
      <c r="F197" s="540"/>
      <c r="G197" s="77" t="s">
        <v>457</v>
      </c>
      <c r="H197" s="78"/>
      <c r="I197" s="78"/>
      <c r="J197" s="78"/>
      <c r="K197" s="79"/>
      <c r="L197" s="80" t="s">
        <v>470</v>
      </c>
      <c r="M197" s="81"/>
      <c r="N197" s="81"/>
      <c r="O197" s="81"/>
      <c r="P197" s="81"/>
      <c r="Q197" s="81"/>
      <c r="R197" s="81"/>
      <c r="S197" s="81"/>
      <c r="T197" s="81"/>
      <c r="U197" s="81"/>
      <c r="V197" s="81"/>
      <c r="W197" s="81"/>
      <c r="X197" s="82"/>
      <c r="Y197" s="83">
        <v>33</v>
      </c>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95"/>
    </row>
    <row r="198" spans="1:50" ht="24.75" customHeight="1" hidden="1">
      <c r="A198" s="129"/>
      <c r="B198" s="539"/>
      <c r="C198" s="539"/>
      <c r="D198" s="539"/>
      <c r="E198" s="539"/>
      <c r="F198" s="540"/>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95"/>
    </row>
    <row r="199" spans="1:50" ht="24.75" customHeight="1" hidden="1">
      <c r="A199" s="129"/>
      <c r="B199" s="539"/>
      <c r="C199" s="539"/>
      <c r="D199" s="539"/>
      <c r="E199" s="539"/>
      <c r="F199" s="540"/>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95"/>
    </row>
    <row r="200" spans="1:50" ht="24.75" customHeight="1" hidden="1">
      <c r="A200" s="129"/>
      <c r="B200" s="539"/>
      <c r="C200" s="539"/>
      <c r="D200" s="539"/>
      <c r="E200" s="539"/>
      <c r="F200" s="540"/>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29"/>
      <c r="B201" s="539"/>
      <c r="C201" s="539"/>
      <c r="D201" s="539"/>
      <c r="E201" s="539"/>
      <c r="F201" s="540"/>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29"/>
      <c r="B202" s="539"/>
      <c r="C202" s="539"/>
      <c r="D202" s="539"/>
      <c r="E202" s="539"/>
      <c r="F202" s="540"/>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29"/>
      <c r="B203" s="539"/>
      <c r="C203" s="539"/>
      <c r="D203" s="539"/>
      <c r="E203" s="539"/>
      <c r="F203" s="540"/>
      <c r="G203" s="86" t="s">
        <v>22</v>
      </c>
      <c r="H203" s="87"/>
      <c r="I203" s="87"/>
      <c r="J203" s="87"/>
      <c r="K203" s="87"/>
      <c r="L203" s="88"/>
      <c r="M203" s="89"/>
      <c r="N203" s="89"/>
      <c r="O203" s="89"/>
      <c r="P203" s="89"/>
      <c r="Q203" s="89"/>
      <c r="R203" s="89"/>
      <c r="S203" s="89"/>
      <c r="T203" s="89"/>
      <c r="U203" s="89"/>
      <c r="V203" s="89"/>
      <c r="W203" s="89"/>
      <c r="X203" s="90"/>
      <c r="Y203" s="91">
        <f>SUM(Y193:AB202)</f>
        <v>1889</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10</v>
      </c>
      <c r="AV203" s="92"/>
      <c r="AW203" s="92"/>
      <c r="AX203" s="94"/>
    </row>
    <row r="204" spans="1:50" ht="30" customHeight="1">
      <c r="A204" s="129"/>
      <c r="B204" s="539"/>
      <c r="C204" s="539"/>
      <c r="D204" s="539"/>
      <c r="E204" s="539"/>
      <c r="F204" s="540"/>
      <c r="G204" s="389" t="s">
        <v>471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476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29"/>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29"/>
      <c r="B206" s="539"/>
      <c r="C206" s="539"/>
      <c r="D206" s="539"/>
      <c r="E206" s="539"/>
      <c r="F206" s="540"/>
      <c r="G206" s="100" t="s">
        <v>705</v>
      </c>
      <c r="H206" s="101"/>
      <c r="I206" s="101"/>
      <c r="J206" s="101"/>
      <c r="K206" s="102"/>
      <c r="L206" s="103" t="s">
        <v>708</v>
      </c>
      <c r="M206" s="104"/>
      <c r="N206" s="104"/>
      <c r="O206" s="104"/>
      <c r="P206" s="104"/>
      <c r="Q206" s="104"/>
      <c r="R206" s="104"/>
      <c r="S206" s="104"/>
      <c r="T206" s="104"/>
      <c r="U206" s="104"/>
      <c r="V206" s="104"/>
      <c r="W206" s="104"/>
      <c r="X206" s="105"/>
      <c r="Y206" s="106">
        <v>29</v>
      </c>
      <c r="Z206" s="107"/>
      <c r="AA206" s="107"/>
      <c r="AB206" s="108"/>
      <c r="AC206" s="100" t="s">
        <v>461</v>
      </c>
      <c r="AD206" s="101"/>
      <c r="AE206" s="101"/>
      <c r="AF206" s="101"/>
      <c r="AG206" s="102"/>
      <c r="AH206" s="103" t="s">
        <v>714</v>
      </c>
      <c r="AI206" s="104"/>
      <c r="AJ206" s="104"/>
      <c r="AK206" s="104"/>
      <c r="AL206" s="104"/>
      <c r="AM206" s="104"/>
      <c r="AN206" s="104"/>
      <c r="AO206" s="104"/>
      <c r="AP206" s="104"/>
      <c r="AQ206" s="104"/>
      <c r="AR206" s="104"/>
      <c r="AS206" s="104"/>
      <c r="AT206" s="105"/>
      <c r="AU206" s="106">
        <v>12.8</v>
      </c>
      <c r="AV206" s="107"/>
      <c r="AW206" s="107"/>
      <c r="AX206" s="401"/>
    </row>
    <row r="207" spans="1:50" ht="24.75" customHeight="1">
      <c r="A207" s="129"/>
      <c r="B207" s="539"/>
      <c r="C207" s="539"/>
      <c r="D207" s="539"/>
      <c r="E207" s="539"/>
      <c r="F207" s="540"/>
      <c r="G207" s="77" t="s">
        <v>706</v>
      </c>
      <c r="H207" s="78"/>
      <c r="I207" s="78"/>
      <c r="J207" s="78"/>
      <c r="K207" s="79"/>
      <c r="L207" s="80" t="s">
        <v>708</v>
      </c>
      <c r="M207" s="81"/>
      <c r="N207" s="81"/>
      <c r="O207" s="81"/>
      <c r="P207" s="81"/>
      <c r="Q207" s="81"/>
      <c r="R207" s="81"/>
      <c r="S207" s="81"/>
      <c r="T207" s="81"/>
      <c r="U207" s="81"/>
      <c r="V207" s="81"/>
      <c r="W207" s="81"/>
      <c r="X207" s="82"/>
      <c r="Y207" s="83">
        <v>4</v>
      </c>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129"/>
      <c r="B208" s="539"/>
      <c r="C208" s="539"/>
      <c r="D208" s="539"/>
      <c r="E208" s="539"/>
      <c r="F208" s="540"/>
      <c r="G208" s="77" t="s">
        <v>707</v>
      </c>
      <c r="H208" s="78"/>
      <c r="I208" s="78"/>
      <c r="J208" s="78"/>
      <c r="K208" s="79"/>
      <c r="L208" s="80" t="s">
        <v>708</v>
      </c>
      <c r="M208" s="81"/>
      <c r="N208" s="81"/>
      <c r="O208" s="81"/>
      <c r="P208" s="81"/>
      <c r="Q208" s="81"/>
      <c r="R208" s="81"/>
      <c r="S208" s="81"/>
      <c r="T208" s="81"/>
      <c r="U208" s="81"/>
      <c r="V208" s="81"/>
      <c r="W208" s="81"/>
      <c r="X208" s="82"/>
      <c r="Y208" s="83">
        <v>1</v>
      </c>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129"/>
      <c r="B209" s="539"/>
      <c r="C209" s="539"/>
      <c r="D209" s="539"/>
      <c r="E209" s="539"/>
      <c r="F209" s="540"/>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29"/>
      <c r="B210" s="539"/>
      <c r="C210" s="539"/>
      <c r="D210" s="539"/>
      <c r="E210" s="539"/>
      <c r="F210" s="540"/>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29"/>
      <c r="B211" s="539"/>
      <c r="C211" s="539"/>
      <c r="D211" s="539"/>
      <c r="E211" s="539"/>
      <c r="F211" s="540"/>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29"/>
      <c r="B212" s="539"/>
      <c r="C212" s="539"/>
      <c r="D212" s="539"/>
      <c r="E212" s="539"/>
      <c r="F212" s="540"/>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29"/>
      <c r="B213" s="539"/>
      <c r="C213" s="539"/>
      <c r="D213" s="539"/>
      <c r="E213" s="539"/>
      <c r="F213" s="540"/>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29"/>
      <c r="B214" s="539"/>
      <c r="C214" s="539"/>
      <c r="D214" s="539"/>
      <c r="E214" s="539"/>
      <c r="F214" s="540"/>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29"/>
      <c r="B215" s="539"/>
      <c r="C215" s="539"/>
      <c r="D215" s="539"/>
      <c r="E215" s="539"/>
      <c r="F215" s="540"/>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29"/>
      <c r="B216" s="539"/>
      <c r="C216" s="539"/>
      <c r="D216" s="539"/>
      <c r="E216" s="539"/>
      <c r="F216" s="540"/>
      <c r="G216" s="86" t="s">
        <v>22</v>
      </c>
      <c r="H216" s="87"/>
      <c r="I216" s="87"/>
      <c r="J216" s="87"/>
      <c r="K216" s="87"/>
      <c r="L216" s="88"/>
      <c r="M216" s="89"/>
      <c r="N216" s="89"/>
      <c r="O216" s="89"/>
      <c r="P216" s="89"/>
      <c r="Q216" s="89"/>
      <c r="R216" s="89"/>
      <c r="S216" s="89"/>
      <c r="T216" s="89"/>
      <c r="U216" s="89"/>
      <c r="V216" s="89"/>
      <c r="W216" s="89"/>
      <c r="X216" s="90"/>
      <c r="Y216" s="91">
        <f>SUM(Y206:AB215)</f>
        <v>34</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12.8</v>
      </c>
      <c r="AV216" s="92"/>
      <c r="AW216" s="92"/>
      <c r="AX216" s="94"/>
    </row>
    <row r="217" spans="1:50" ht="30" customHeight="1">
      <c r="A217" s="129"/>
      <c r="B217" s="539"/>
      <c r="C217" s="539"/>
      <c r="D217" s="539"/>
      <c r="E217" s="539"/>
      <c r="F217" s="540"/>
      <c r="G217" s="389" t="s">
        <v>474</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477</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29"/>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29"/>
      <c r="B219" s="539"/>
      <c r="C219" s="539"/>
      <c r="D219" s="539"/>
      <c r="E219" s="539"/>
      <c r="F219" s="540"/>
      <c r="G219" s="100" t="s">
        <v>461</v>
      </c>
      <c r="H219" s="101"/>
      <c r="I219" s="101"/>
      <c r="J219" s="101"/>
      <c r="K219" s="102"/>
      <c r="L219" s="103" t="s">
        <v>717</v>
      </c>
      <c r="M219" s="104"/>
      <c r="N219" s="104"/>
      <c r="O219" s="104"/>
      <c r="P219" s="104"/>
      <c r="Q219" s="104"/>
      <c r="R219" s="104"/>
      <c r="S219" s="104"/>
      <c r="T219" s="104"/>
      <c r="U219" s="104"/>
      <c r="V219" s="104"/>
      <c r="W219" s="104"/>
      <c r="X219" s="105"/>
      <c r="Y219" s="106">
        <v>20.6</v>
      </c>
      <c r="Z219" s="107"/>
      <c r="AA219" s="107"/>
      <c r="AB219" s="108"/>
      <c r="AC219" s="100" t="s">
        <v>478</v>
      </c>
      <c r="AD219" s="101"/>
      <c r="AE219" s="101"/>
      <c r="AF219" s="101"/>
      <c r="AG219" s="102"/>
      <c r="AH219" s="103" t="s">
        <v>479</v>
      </c>
      <c r="AI219" s="104"/>
      <c r="AJ219" s="104"/>
      <c r="AK219" s="104"/>
      <c r="AL219" s="104"/>
      <c r="AM219" s="104"/>
      <c r="AN219" s="104"/>
      <c r="AO219" s="104"/>
      <c r="AP219" s="104"/>
      <c r="AQ219" s="104"/>
      <c r="AR219" s="104"/>
      <c r="AS219" s="104"/>
      <c r="AT219" s="105"/>
      <c r="AU219" s="106">
        <v>3</v>
      </c>
      <c r="AV219" s="107"/>
      <c r="AW219" s="107"/>
      <c r="AX219" s="401"/>
    </row>
    <row r="220" spans="1:50" ht="24.75" customHeight="1">
      <c r="A220" s="129"/>
      <c r="B220" s="539"/>
      <c r="C220" s="539"/>
      <c r="D220" s="539"/>
      <c r="E220" s="539"/>
      <c r="F220" s="540"/>
      <c r="G220" s="77" t="s">
        <v>461</v>
      </c>
      <c r="H220" s="78"/>
      <c r="I220" s="78"/>
      <c r="J220" s="78"/>
      <c r="K220" s="79"/>
      <c r="L220" s="80" t="s">
        <v>718</v>
      </c>
      <c r="M220" s="81"/>
      <c r="N220" s="81"/>
      <c r="O220" s="81"/>
      <c r="P220" s="81"/>
      <c r="Q220" s="81"/>
      <c r="R220" s="81"/>
      <c r="S220" s="81"/>
      <c r="T220" s="81"/>
      <c r="U220" s="81"/>
      <c r="V220" s="81"/>
      <c r="W220" s="81"/>
      <c r="X220" s="82"/>
      <c r="Y220" s="83">
        <v>9</v>
      </c>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129"/>
      <c r="B221" s="539"/>
      <c r="C221" s="539"/>
      <c r="D221" s="539"/>
      <c r="E221" s="539"/>
      <c r="F221" s="540"/>
      <c r="G221" s="77" t="s">
        <v>715</v>
      </c>
      <c r="H221" s="78"/>
      <c r="I221" s="78"/>
      <c r="J221" s="78"/>
      <c r="K221" s="79"/>
      <c r="L221" s="80" t="s">
        <v>716</v>
      </c>
      <c r="M221" s="81"/>
      <c r="N221" s="81"/>
      <c r="O221" s="81"/>
      <c r="P221" s="81"/>
      <c r="Q221" s="81"/>
      <c r="R221" s="81"/>
      <c r="S221" s="81"/>
      <c r="T221" s="81"/>
      <c r="U221" s="81"/>
      <c r="V221" s="81"/>
      <c r="W221" s="81"/>
      <c r="X221" s="82"/>
      <c r="Y221" s="83">
        <v>1</v>
      </c>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29"/>
      <c r="B222" s="539"/>
      <c r="C222" s="539"/>
      <c r="D222" s="539"/>
      <c r="E222" s="539"/>
      <c r="F222" s="540"/>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29"/>
      <c r="B223" s="539"/>
      <c r="C223" s="539"/>
      <c r="D223" s="539"/>
      <c r="E223" s="539"/>
      <c r="F223" s="540"/>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29"/>
      <c r="B224" s="539"/>
      <c r="C224" s="539"/>
      <c r="D224" s="539"/>
      <c r="E224" s="539"/>
      <c r="F224" s="540"/>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29"/>
      <c r="B225" s="539"/>
      <c r="C225" s="539"/>
      <c r="D225" s="539"/>
      <c r="E225" s="539"/>
      <c r="F225" s="540"/>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29"/>
      <c r="B226" s="539"/>
      <c r="C226" s="539"/>
      <c r="D226" s="539"/>
      <c r="E226" s="539"/>
      <c r="F226" s="540"/>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29"/>
      <c r="B227" s="539"/>
      <c r="C227" s="539"/>
      <c r="D227" s="539"/>
      <c r="E227" s="539"/>
      <c r="F227" s="540"/>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29"/>
      <c r="B228" s="539"/>
      <c r="C228" s="539"/>
      <c r="D228" s="539"/>
      <c r="E228" s="539"/>
      <c r="F228" s="540"/>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29"/>
      <c r="B229" s="539"/>
      <c r="C229" s="539"/>
      <c r="D229" s="539"/>
      <c r="E229" s="539"/>
      <c r="F229" s="540"/>
      <c r="G229" s="86" t="s">
        <v>22</v>
      </c>
      <c r="H229" s="87"/>
      <c r="I229" s="87"/>
      <c r="J229" s="87"/>
      <c r="K229" s="87"/>
      <c r="L229" s="88"/>
      <c r="M229" s="89"/>
      <c r="N229" s="89"/>
      <c r="O229" s="89"/>
      <c r="P229" s="89"/>
      <c r="Q229" s="89"/>
      <c r="R229" s="89"/>
      <c r="S229" s="89"/>
      <c r="T229" s="89"/>
      <c r="U229" s="89"/>
      <c r="V229" s="89"/>
      <c r="W229" s="89"/>
      <c r="X229" s="90"/>
      <c r="Y229" s="91">
        <f>SUM(Y219:AB228)</f>
        <v>30.6</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3</v>
      </c>
      <c r="AV229" s="92"/>
      <c r="AW229" s="92"/>
      <c r="AX229" s="94"/>
    </row>
    <row r="230" spans="1:50" ht="22.5" customHeight="1" thickBot="1">
      <c r="A230" s="386" t="s">
        <v>320</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527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20" t="s">
        <v>525</v>
      </c>
      <c r="D236" s="116"/>
      <c r="E236" s="116"/>
      <c r="F236" s="116"/>
      <c r="G236" s="116"/>
      <c r="H236" s="116"/>
      <c r="I236" s="116"/>
      <c r="J236" s="116"/>
      <c r="K236" s="116"/>
      <c r="L236" s="116"/>
      <c r="M236" s="116" t="s">
        <v>522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2049</v>
      </c>
      <c r="AL236" s="118"/>
      <c r="AM236" s="118"/>
      <c r="AN236" s="118"/>
      <c r="AO236" s="118"/>
      <c r="AP236" s="119"/>
      <c r="AQ236" s="120" t="s">
        <v>523</v>
      </c>
      <c r="AR236" s="116"/>
      <c r="AS236" s="116"/>
      <c r="AT236" s="116"/>
      <c r="AU236" s="117" t="s">
        <v>524</v>
      </c>
      <c r="AV236" s="118"/>
      <c r="AW236" s="118"/>
      <c r="AX236" s="119"/>
    </row>
    <row r="237" spans="1:50" ht="13.5"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13.5" customHeight="1" hidden="1">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13.5"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13.5"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13.5"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13.5"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13.5"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13.5"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13.5"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528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389</v>
      </c>
      <c r="D268" s="121"/>
      <c r="E268" s="121"/>
      <c r="F268" s="121"/>
      <c r="G268" s="121"/>
      <c r="H268" s="121"/>
      <c r="I268" s="121"/>
      <c r="J268" s="121"/>
      <c r="K268" s="121"/>
      <c r="L268" s="121"/>
      <c r="M268" s="121" t="s">
        <v>390</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391</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521</v>
      </c>
      <c r="D269" s="116"/>
      <c r="E269" s="116"/>
      <c r="F269" s="116"/>
      <c r="G269" s="116"/>
      <c r="H269" s="116"/>
      <c r="I269" s="116"/>
      <c r="J269" s="116"/>
      <c r="K269" s="116"/>
      <c r="L269" s="116"/>
      <c r="M269" s="116" t="s">
        <v>526</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1889</v>
      </c>
      <c r="AL269" s="118"/>
      <c r="AM269" s="118"/>
      <c r="AN269" s="118"/>
      <c r="AO269" s="118"/>
      <c r="AP269" s="119"/>
      <c r="AQ269" s="120" t="s">
        <v>524</v>
      </c>
      <c r="AR269" s="116"/>
      <c r="AS269" s="116"/>
      <c r="AT269" s="116"/>
      <c r="AU269" s="117" t="s">
        <v>524</v>
      </c>
      <c r="AV269" s="118"/>
      <c r="AW269" s="118"/>
      <c r="AX269" s="119"/>
    </row>
    <row r="270" spans="1:50" ht="13.5"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13.5"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13.5"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13.5"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13.5"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13.5"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13.5"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13.5"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13.5"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70" t="s">
        <v>529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389</v>
      </c>
      <c r="D301" s="121"/>
      <c r="E301" s="121"/>
      <c r="F301" s="121"/>
      <c r="G301" s="121"/>
      <c r="H301" s="121"/>
      <c r="I301" s="121"/>
      <c r="J301" s="121"/>
      <c r="K301" s="121"/>
      <c r="L301" s="121"/>
      <c r="M301" s="121" t="s">
        <v>390</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391</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20" t="s">
        <v>530</v>
      </c>
      <c r="D302" s="116"/>
      <c r="E302" s="116"/>
      <c r="F302" s="116"/>
      <c r="G302" s="116"/>
      <c r="H302" s="116"/>
      <c r="I302" s="116"/>
      <c r="J302" s="116"/>
      <c r="K302" s="116"/>
      <c r="L302" s="116"/>
      <c r="M302" s="120" t="s">
        <v>450</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34</v>
      </c>
      <c r="AL302" s="118"/>
      <c r="AM302" s="118"/>
      <c r="AN302" s="118"/>
      <c r="AO302" s="118"/>
      <c r="AP302" s="119"/>
      <c r="AQ302" s="120" t="s">
        <v>524</v>
      </c>
      <c r="AR302" s="116"/>
      <c r="AS302" s="116"/>
      <c r="AT302" s="116"/>
      <c r="AU302" s="117" t="s">
        <v>524</v>
      </c>
      <c r="AV302" s="118"/>
      <c r="AW302" s="118"/>
      <c r="AX302" s="119"/>
    </row>
    <row r="303" spans="1:50" ht="13.5" customHeight="1" hidden="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13.5"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13.5"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13.5"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13.5"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13.5"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13.5"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13.5"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13.5"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70"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389</v>
      </c>
      <c r="D334" s="121"/>
      <c r="E334" s="121"/>
      <c r="F334" s="121"/>
      <c r="G334" s="121"/>
      <c r="H334" s="121"/>
      <c r="I334" s="121"/>
      <c r="J334" s="121"/>
      <c r="K334" s="121"/>
      <c r="L334" s="121"/>
      <c r="M334" s="121" t="s">
        <v>390</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391</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t="s">
        <v>532</v>
      </c>
      <c r="D335" s="116"/>
      <c r="E335" s="116"/>
      <c r="F335" s="116"/>
      <c r="G335" s="116"/>
      <c r="H335" s="116"/>
      <c r="I335" s="116"/>
      <c r="J335" s="116"/>
      <c r="K335" s="116"/>
      <c r="L335" s="116"/>
      <c r="M335" s="120" t="s">
        <v>542</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30.6</v>
      </c>
      <c r="AL335" s="118"/>
      <c r="AM335" s="118"/>
      <c r="AN335" s="118"/>
      <c r="AO335" s="118"/>
      <c r="AP335" s="119"/>
      <c r="AQ335" s="120" t="s">
        <v>438</v>
      </c>
      <c r="AR335" s="116"/>
      <c r="AS335" s="116"/>
      <c r="AT335" s="116"/>
      <c r="AU335" s="117" t="s">
        <v>438</v>
      </c>
      <c r="AV335" s="118"/>
      <c r="AW335" s="118"/>
      <c r="AX335" s="119"/>
    </row>
    <row r="336" spans="1:50" ht="24" customHeight="1">
      <c r="A336" s="115">
        <v>2</v>
      </c>
      <c r="B336" s="115">
        <v>1</v>
      </c>
      <c r="C336" s="116" t="s">
        <v>533</v>
      </c>
      <c r="D336" s="116"/>
      <c r="E336" s="116"/>
      <c r="F336" s="116"/>
      <c r="G336" s="116"/>
      <c r="H336" s="116"/>
      <c r="I336" s="116"/>
      <c r="J336" s="116"/>
      <c r="K336" s="116"/>
      <c r="L336" s="116"/>
      <c r="M336" s="116" t="s">
        <v>543</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15.9</v>
      </c>
      <c r="AL336" s="118"/>
      <c r="AM336" s="118"/>
      <c r="AN336" s="118"/>
      <c r="AO336" s="118"/>
      <c r="AP336" s="119"/>
      <c r="AQ336" s="120" t="s">
        <v>438</v>
      </c>
      <c r="AR336" s="116"/>
      <c r="AS336" s="116"/>
      <c r="AT336" s="116"/>
      <c r="AU336" s="117" t="s">
        <v>438</v>
      </c>
      <c r="AV336" s="118"/>
      <c r="AW336" s="118"/>
      <c r="AX336" s="119"/>
    </row>
    <row r="337" spans="1:50" ht="24" customHeight="1">
      <c r="A337" s="115">
        <v>3</v>
      </c>
      <c r="B337" s="115">
        <v>1</v>
      </c>
      <c r="C337" s="116" t="s">
        <v>534</v>
      </c>
      <c r="D337" s="116"/>
      <c r="E337" s="116"/>
      <c r="F337" s="116"/>
      <c r="G337" s="116"/>
      <c r="H337" s="116"/>
      <c r="I337" s="116"/>
      <c r="J337" s="116"/>
      <c r="K337" s="116"/>
      <c r="L337" s="116"/>
      <c r="M337" s="116" t="s">
        <v>542</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9.2</v>
      </c>
      <c r="AL337" s="118"/>
      <c r="AM337" s="118"/>
      <c r="AN337" s="118"/>
      <c r="AO337" s="118"/>
      <c r="AP337" s="119"/>
      <c r="AQ337" s="120" t="s">
        <v>438</v>
      </c>
      <c r="AR337" s="116"/>
      <c r="AS337" s="116"/>
      <c r="AT337" s="116"/>
      <c r="AU337" s="117" t="s">
        <v>438</v>
      </c>
      <c r="AV337" s="118"/>
      <c r="AW337" s="118"/>
      <c r="AX337" s="119"/>
    </row>
    <row r="338" spans="1:50" ht="24" customHeight="1">
      <c r="A338" s="115">
        <v>4</v>
      </c>
      <c r="B338" s="115">
        <v>1</v>
      </c>
      <c r="C338" s="116" t="s">
        <v>535</v>
      </c>
      <c r="D338" s="116"/>
      <c r="E338" s="116"/>
      <c r="F338" s="116"/>
      <c r="G338" s="116"/>
      <c r="H338" s="116"/>
      <c r="I338" s="116"/>
      <c r="J338" s="116"/>
      <c r="K338" s="116"/>
      <c r="L338" s="116"/>
      <c r="M338" s="116" t="s">
        <v>542</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8.6</v>
      </c>
      <c r="AL338" s="118"/>
      <c r="AM338" s="118"/>
      <c r="AN338" s="118"/>
      <c r="AO338" s="118"/>
      <c r="AP338" s="119"/>
      <c r="AQ338" s="120" t="s">
        <v>438</v>
      </c>
      <c r="AR338" s="116"/>
      <c r="AS338" s="116"/>
      <c r="AT338" s="116"/>
      <c r="AU338" s="117" t="s">
        <v>438</v>
      </c>
      <c r="AV338" s="118"/>
      <c r="AW338" s="118"/>
      <c r="AX338" s="119"/>
    </row>
    <row r="339" spans="1:50" ht="24" customHeight="1">
      <c r="A339" s="115">
        <v>5</v>
      </c>
      <c r="B339" s="115">
        <v>1</v>
      </c>
      <c r="C339" s="116" t="s">
        <v>536</v>
      </c>
      <c r="D339" s="116"/>
      <c r="E339" s="116"/>
      <c r="F339" s="116"/>
      <c r="G339" s="116"/>
      <c r="H339" s="116"/>
      <c r="I339" s="116"/>
      <c r="J339" s="116"/>
      <c r="K339" s="116"/>
      <c r="L339" s="116"/>
      <c r="M339" s="116" t="s">
        <v>542</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8.1</v>
      </c>
      <c r="AL339" s="118"/>
      <c r="AM339" s="118"/>
      <c r="AN339" s="118"/>
      <c r="AO339" s="118"/>
      <c r="AP339" s="119"/>
      <c r="AQ339" s="120" t="s">
        <v>438</v>
      </c>
      <c r="AR339" s="116"/>
      <c r="AS339" s="116"/>
      <c r="AT339" s="116"/>
      <c r="AU339" s="117" t="s">
        <v>438</v>
      </c>
      <c r="AV339" s="118"/>
      <c r="AW339" s="118"/>
      <c r="AX339" s="119"/>
    </row>
    <row r="340" spans="1:50" ht="24" customHeight="1">
      <c r="A340" s="115">
        <v>6</v>
      </c>
      <c r="B340" s="115">
        <v>1</v>
      </c>
      <c r="C340" s="116" t="s">
        <v>537</v>
      </c>
      <c r="D340" s="116"/>
      <c r="E340" s="116"/>
      <c r="F340" s="116"/>
      <c r="G340" s="116"/>
      <c r="H340" s="116"/>
      <c r="I340" s="116"/>
      <c r="J340" s="116"/>
      <c r="K340" s="116"/>
      <c r="L340" s="116"/>
      <c r="M340" s="116" t="s">
        <v>543</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6.8</v>
      </c>
      <c r="AL340" s="118"/>
      <c r="AM340" s="118"/>
      <c r="AN340" s="118"/>
      <c r="AO340" s="118"/>
      <c r="AP340" s="119"/>
      <c r="AQ340" s="120" t="s">
        <v>438</v>
      </c>
      <c r="AR340" s="116"/>
      <c r="AS340" s="116"/>
      <c r="AT340" s="116"/>
      <c r="AU340" s="117" t="s">
        <v>438</v>
      </c>
      <c r="AV340" s="118"/>
      <c r="AW340" s="118"/>
      <c r="AX340" s="119"/>
    </row>
    <row r="341" spans="1:50" ht="24" customHeight="1">
      <c r="A341" s="115">
        <v>7</v>
      </c>
      <c r="B341" s="115">
        <v>1</v>
      </c>
      <c r="C341" s="116" t="s">
        <v>538</v>
      </c>
      <c r="D341" s="116"/>
      <c r="E341" s="116"/>
      <c r="F341" s="116"/>
      <c r="G341" s="116"/>
      <c r="H341" s="116"/>
      <c r="I341" s="116"/>
      <c r="J341" s="116"/>
      <c r="K341" s="116"/>
      <c r="L341" s="116"/>
      <c r="M341" s="116" t="s">
        <v>543</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6.2</v>
      </c>
      <c r="AL341" s="118"/>
      <c r="AM341" s="118"/>
      <c r="AN341" s="118"/>
      <c r="AO341" s="118"/>
      <c r="AP341" s="119"/>
      <c r="AQ341" s="120" t="s">
        <v>438</v>
      </c>
      <c r="AR341" s="116"/>
      <c r="AS341" s="116"/>
      <c r="AT341" s="116"/>
      <c r="AU341" s="117" t="s">
        <v>438</v>
      </c>
      <c r="AV341" s="118"/>
      <c r="AW341" s="118"/>
      <c r="AX341" s="119"/>
    </row>
    <row r="342" spans="1:50" ht="24" customHeight="1">
      <c r="A342" s="115">
        <v>8</v>
      </c>
      <c r="B342" s="115">
        <v>1</v>
      </c>
      <c r="C342" s="116" t="s">
        <v>539</v>
      </c>
      <c r="D342" s="116"/>
      <c r="E342" s="116"/>
      <c r="F342" s="116"/>
      <c r="G342" s="116"/>
      <c r="H342" s="116"/>
      <c r="I342" s="116"/>
      <c r="J342" s="116"/>
      <c r="K342" s="116"/>
      <c r="L342" s="116"/>
      <c r="M342" s="116" t="s">
        <v>542</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5.9</v>
      </c>
      <c r="AL342" s="118"/>
      <c r="AM342" s="118"/>
      <c r="AN342" s="118"/>
      <c r="AO342" s="118"/>
      <c r="AP342" s="119"/>
      <c r="AQ342" s="120" t="s">
        <v>438</v>
      </c>
      <c r="AR342" s="116"/>
      <c r="AS342" s="116"/>
      <c r="AT342" s="116"/>
      <c r="AU342" s="117" t="s">
        <v>438</v>
      </c>
      <c r="AV342" s="118"/>
      <c r="AW342" s="118"/>
      <c r="AX342" s="119"/>
    </row>
    <row r="343" spans="1:50" ht="24" customHeight="1">
      <c r="A343" s="115">
        <v>9</v>
      </c>
      <c r="B343" s="115">
        <v>1</v>
      </c>
      <c r="C343" s="116" t="s">
        <v>540</v>
      </c>
      <c r="D343" s="116"/>
      <c r="E343" s="116"/>
      <c r="F343" s="116"/>
      <c r="G343" s="116"/>
      <c r="H343" s="116"/>
      <c r="I343" s="116"/>
      <c r="J343" s="116"/>
      <c r="K343" s="116"/>
      <c r="L343" s="116"/>
      <c r="M343" s="116" t="s">
        <v>542</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5.8</v>
      </c>
      <c r="AL343" s="118"/>
      <c r="AM343" s="118"/>
      <c r="AN343" s="118"/>
      <c r="AO343" s="118"/>
      <c r="AP343" s="119"/>
      <c r="AQ343" s="120" t="s">
        <v>438</v>
      </c>
      <c r="AR343" s="116"/>
      <c r="AS343" s="116"/>
      <c r="AT343" s="116"/>
      <c r="AU343" s="117" t="s">
        <v>438</v>
      </c>
      <c r="AV343" s="118"/>
      <c r="AW343" s="118"/>
      <c r="AX343" s="119"/>
    </row>
    <row r="344" spans="1:50" ht="24" customHeight="1">
      <c r="A344" s="115">
        <v>10</v>
      </c>
      <c r="B344" s="115">
        <v>1</v>
      </c>
      <c r="C344" s="116" t="s">
        <v>541</v>
      </c>
      <c r="D344" s="116"/>
      <c r="E344" s="116"/>
      <c r="F344" s="116"/>
      <c r="G344" s="116"/>
      <c r="H344" s="116"/>
      <c r="I344" s="116"/>
      <c r="J344" s="116"/>
      <c r="K344" s="116"/>
      <c r="L344" s="116"/>
      <c r="M344" s="116" t="s">
        <v>542</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5.8</v>
      </c>
      <c r="AL344" s="118"/>
      <c r="AM344" s="118"/>
      <c r="AN344" s="118"/>
      <c r="AO344" s="118"/>
      <c r="AP344" s="119"/>
      <c r="AQ344" s="120" t="s">
        <v>438</v>
      </c>
      <c r="AR344" s="116"/>
      <c r="AS344" s="116"/>
      <c r="AT344" s="116"/>
      <c r="AU344" s="117" t="s">
        <v>438</v>
      </c>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70" t="s">
        <v>544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389</v>
      </c>
      <c r="D367" s="121"/>
      <c r="E367" s="121"/>
      <c r="F367" s="121"/>
      <c r="G367" s="121"/>
      <c r="H367" s="121"/>
      <c r="I367" s="121"/>
      <c r="J367" s="121"/>
      <c r="K367" s="121"/>
      <c r="L367" s="121"/>
      <c r="M367" s="121" t="s">
        <v>390</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391</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16" t="s">
        <v>545</v>
      </c>
      <c r="D368" s="116"/>
      <c r="E368" s="116"/>
      <c r="F368" s="116"/>
      <c r="G368" s="116"/>
      <c r="H368" s="116"/>
      <c r="I368" s="116"/>
      <c r="J368" s="116"/>
      <c r="K368" s="116"/>
      <c r="L368" s="116"/>
      <c r="M368" s="120" t="s">
        <v>555</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49.8</v>
      </c>
      <c r="AL368" s="118"/>
      <c r="AM368" s="118"/>
      <c r="AN368" s="118"/>
      <c r="AO368" s="118"/>
      <c r="AP368" s="119"/>
      <c r="AQ368" s="120">
        <v>25</v>
      </c>
      <c r="AR368" s="116"/>
      <c r="AS368" s="116"/>
      <c r="AT368" s="116"/>
      <c r="AU368" s="117">
        <v>95.8</v>
      </c>
      <c r="AV368" s="118"/>
      <c r="AW368" s="118"/>
      <c r="AX368" s="119"/>
    </row>
    <row r="369" spans="1:50" ht="24" customHeight="1">
      <c r="A369" s="115">
        <v>2</v>
      </c>
      <c r="B369" s="115">
        <v>1</v>
      </c>
      <c r="C369" s="116" t="s">
        <v>546</v>
      </c>
      <c r="D369" s="116"/>
      <c r="E369" s="116"/>
      <c r="F369" s="116"/>
      <c r="G369" s="116"/>
      <c r="H369" s="116"/>
      <c r="I369" s="116"/>
      <c r="J369" s="116"/>
      <c r="K369" s="116"/>
      <c r="L369" s="116"/>
      <c r="M369" s="116" t="s">
        <v>556</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48.6</v>
      </c>
      <c r="AL369" s="118"/>
      <c r="AM369" s="118"/>
      <c r="AN369" s="118"/>
      <c r="AO369" s="118"/>
      <c r="AP369" s="119"/>
      <c r="AQ369" s="120">
        <v>32</v>
      </c>
      <c r="AR369" s="116"/>
      <c r="AS369" s="116"/>
      <c r="AT369" s="116"/>
      <c r="AU369" s="117">
        <v>95.7</v>
      </c>
      <c r="AV369" s="118"/>
      <c r="AW369" s="118"/>
      <c r="AX369" s="119"/>
    </row>
    <row r="370" spans="1:50" ht="24" customHeight="1">
      <c r="A370" s="115">
        <v>3</v>
      </c>
      <c r="B370" s="115">
        <v>1</v>
      </c>
      <c r="C370" s="116" t="s">
        <v>547</v>
      </c>
      <c r="D370" s="116"/>
      <c r="E370" s="116"/>
      <c r="F370" s="116"/>
      <c r="G370" s="116"/>
      <c r="H370" s="116"/>
      <c r="I370" s="116"/>
      <c r="J370" s="116"/>
      <c r="K370" s="116"/>
      <c r="L370" s="116"/>
      <c r="M370" s="116" t="s">
        <v>557</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47.7</v>
      </c>
      <c r="AL370" s="118"/>
      <c r="AM370" s="118"/>
      <c r="AN370" s="118"/>
      <c r="AO370" s="118"/>
      <c r="AP370" s="119"/>
      <c r="AQ370" s="120">
        <v>32</v>
      </c>
      <c r="AR370" s="116"/>
      <c r="AS370" s="116"/>
      <c r="AT370" s="116"/>
      <c r="AU370" s="117">
        <v>95.9</v>
      </c>
      <c r="AV370" s="118"/>
      <c r="AW370" s="118"/>
      <c r="AX370" s="119"/>
    </row>
    <row r="371" spans="1:50" ht="24" customHeight="1">
      <c r="A371" s="115">
        <v>4</v>
      </c>
      <c r="B371" s="115">
        <v>1</v>
      </c>
      <c r="C371" s="116" t="s">
        <v>548</v>
      </c>
      <c r="D371" s="116"/>
      <c r="E371" s="116"/>
      <c r="F371" s="116"/>
      <c r="G371" s="116"/>
      <c r="H371" s="116"/>
      <c r="I371" s="116"/>
      <c r="J371" s="116"/>
      <c r="K371" s="116"/>
      <c r="L371" s="116"/>
      <c r="M371" s="116" t="s">
        <v>558</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46.2</v>
      </c>
      <c r="AL371" s="118"/>
      <c r="AM371" s="118"/>
      <c r="AN371" s="118"/>
      <c r="AO371" s="118"/>
      <c r="AP371" s="119"/>
      <c r="AQ371" s="120">
        <v>32</v>
      </c>
      <c r="AR371" s="116"/>
      <c r="AS371" s="116"/>
      <c r="AT371" s="116"/>
      <c r="AU371" s="117">
        <v>95.9</v>
      </c>
      <c r="AV371" s="118"/>
      <c r="AW371" s="118"/>
      <c r="AX371" s="119"/>
    </row>
    <row r="372" spans="1:50" ht="24" customHeight="1">
      <c r="A372" s="115">
        <v>5</v>
      </c>
      <c r="B372" s="115">
        <v>1</v>
      </c>
      <c r="C372" s="116" t="s">
        <v>549</v>
      </c>
      <c r="D372" s="116"/>
      <c r="E372" s="116"/>
      <c r="F372" s="116"/>
      <c r="G372" s="116"/>
      <c r="H372" s="116"/>
      <c r="I372" s="116"/>
      <c r="J372" s="116"/>
      <c r="K372" s="116"/>
      <c r="L372" s="116"/>
      <c r="M372" s="116" t="s">
        <v>559</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45.5</v>
      </c>
      <c r="AL372" s="118"/>
      <c r="AM372" s="118"/>
      <c r="AN372" s="118"/>
      <c r="AO372" s="118"/>
      <c r="AP372" s="119"/>
      <c r="AQ372" s="120">
        <v>33</v>
      </c>
      <c r="AR372" s="116"/>
      <c r="AS372" s="116"/>
      <c r="AT372" s="116"/>
      <c r="AU372" s="117">
        <v>96.2</v>
      </c>
      <c r="AV372" s="118"/>
      <c r="AW372" s="118"/>
      <c r="AX372" s="119"/>
    </row>
    <row r="373" spans="1:50" ht="24" customHeight="1">
      <c r="A373" s="115">
        <v>6</v>
      </c>
      <c r="B373" s="115">
        <v>1</v>
      </c>
      <c r="C373" s="116" t="s">
        <v>550</v>
      </c>
      <c r="D373" s="116"/>
      <c r="E373" s="116"/>
      <c r="F373" s="116"/>
      <c r="G373" s="116"/>
      <c r="H373" s="116"/>
      <c r="I373" s="116"/>
      <c r="J373" s="116"/>
      <c r="K373" s="116"/>
      <c r="L373" s="116"/>
      <c r="M373" s="116" t="s">
        <v>560</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44.9</v>
      </c>
      <c r="AL373" s="118"/>
      <c r="AM373" s="118"/>
      <c r="AN373" s="118"/>
      <c r="AO373" s="118"/>
      <c r="AP373" s="119"/>
      <c r="AQ373" s="120">
        <v>32</v>
      </c>
      <c r="AR373" s="116"/>
      <c r="AS373" s="116"/>
      <c r="AT373" s="116"/>
      <c r="AU373" s="117">
        <v>96.1</v>
      </c>
      <c r="AV373" s="118"/>
      <c r="AW373" s="118"/>
      <c r="AX373" s="119"/>
    </row>
    <row r="374" spans="1:50" ht="24" customHeight="1">
      <c r="A374" s="115">
        <v>7</v>
      </c>
      <c r="B374" s="115">
        <v>1</v>
      </c>
      <c r="C374" s="116" t="s">
        <v>551</v>
      </c>
      <c r="D374" s="116"/>
      <c r="E374" s="116"/>
      <c r="F374" s="116"/>
      <c r="G374" s="116"/>
      <c r="H374" s="116"/>
      <c r="I374" s="116"/>
      <c r="J374" s="116"/>
      <c r="K374" s="116"/>
      <c r="L374" s="116"/>
      <c r="M374" s="116" t="s">
        <v>561</v>
      </c>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v>44.8</v>
      </c>
      <c r="AL374" s="118"/>
      <c r="AM374" s="118"/>
      <c r="AN374" s="118"/>
      <c r="AO374" s="118"/>
      <c r="AP374" s="119"/>
      <c r="AQ374" s="120">
        <v>24</v>
      </c>
      <c r="AR374" s="116"/>
      <c r="AS374" s="116"/>
      <c r="AT374" s="116"/>
      <c r="AU374" s="117">
        <v>95.7</v>
      </c>
      <c r="AV374" s="118"/>
      <c r="AW374" s="118"/>
      <c r="AX374" s="119"/>
    </row>
    <row r="375" spans="1:50" ht="24" customHeight="1">
      <c r="A375" s="115">
        <v>8</v>
      </c>
      <c r="B375" s="115">
        <v>1</v>
      </c>
      <c r="C375" s="116" t="s">
        <v>552</v>
      </c>
      <c r="D375" s="116"/>
      <c r="E375" s="116"/>
      <c r="F375" s="116"/>
      <c r="G375" s="116"/>
      <c r="H375" s="116"/>
      <c r="I375" s="116"/>
      <c r="J375" s="116"/>
      <c r="K375" s="116"/>
      <c r="L375" s="116"/>
      <c r="M375" s="116" t="s">
        <v>562</v>
      </c>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v>44.7</v>
      </c>
      <c r="AL375" s="118"/>
      <c r="AM375" s="118"/>
      <c r="AN375" s="118"/>
      <c r="AO375" s="118"/>
      <c r="AP375" s="119"/>
      <c r="AQ375" s="120">
        <v>24</v>
      </c>
      <c r="AR375" s="116"/>
      <c r="AS375" s="116"/>
      <c r="AT375" s="116"/>
      <c r="AU375" s="117">
        <v>95.7</v>
      </c>
      <c r="AV375" s="118"/>
      <c r="AW375" s="118"/>
      <c r="AX375" s="119"/>
    </row>
    <row r="376" spans="1:50" ht="24" customHeight="1">
      <c r="A376" s="115">
        <v>9</v>
      </c>
      <c r="B376" s="115">
        <v>1</v>
      </c>
      <c r="C376" s="116" t="s">
        <v>553</v>
      </c>
      <c r="D376" s="116"/>
      <c r="E376" s="116"/>
      <c r="F376" s="116"/>
      <c r="G376" s="116"/>
      <c r="H376" s="116"/>
      <c r="I376" s="116"/>
      <c r="J376" s="116"/>
      <c r="K376" s="116"/>
      <c r="L376" s="116"/>
      <c r="M376" s="116" t="s">
        <v>563</v>
      </c>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v>44.7</v>
      </c>
      <c r="AL376" s="118"/>
      <c r="AM376" s="118"/>
      <c r="AN376" s="118"/>
      <c r="AO376" s="118"/>
      <c r="AP376" s="119"/>
      <c r="AQ376" s="120">
        <v>32</v>
      </c>
      <c r="AR376" s="116"/>
      <c r="AS376" s="116"/>
      <c r="AT376" s="116"/>
      <c r="AU376" s="117">
        <v>95.8</v>
      </c>
      <c r="AV376" s="118"/>
      <c r="AW376" s="118"/>
      <c r="AX376" s="119"/>
    </row>
    <row r="377" spans="1:50" ht="24" customHeight="1">
      <c r="A377" s="115">
        <v>10</v>
      </c>
      <c r="B377" s="115">
        <v>1</v>
      </c>
      <c r="C377" s="116" t="s">
        <v>554</v>
      </c>
      <c r="D377" s="116"/>
      <c r="E377" s="116"/>
      <c r="F377" s="116"/>
      <c r="G377" s="116"/>
      <c r="H377" s="116"/>
      <c r="I377" s="116"/>
      <c r="J377" s="116"/>
      <c r="K377" s="116"/>
      <c r="L377" s="116"/>
      <c r="M377" s="116" t="s">
        <v>564</v>
      </c>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v>43.8</v>
      </c>
      <c r="AL377" s="118"/>
      <c r="AM377" s="118"/>
      <c r="AN377" s="118"/>
      <c r="AO377" s="118"/>
      <c r="AP377" s="119"/>
      <c r="AQ377" s="120">
        <v>24</v>
      </c>
      <c r="AR377" s="116"/>
      <c r="AS377" s="116"/>
      <c r="AT377" s="116"/>
      <c r="AU377" s="117">
        <v>95.7</v>
      </c>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70" t="s">
        <v>565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389</v>
      </c>
      <c r="D400" s="121"/>
      <c r="E400" s="121"/>
      <c r="F400" s="121"/>
      <c r="G400" s="121"/>
      <c r="H400" s="121"/>
      <c r="I400" s="121"/>
      <c r="J400" s="121"/>
      <c r="K400" s="121"/>
      <c r="L400" s="121"/>
      <c r="M400" s="121" t="s">
        <v>390</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391</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t="s">
        <v>693</v>
      </c>
      <c r="D401" s="116"/>
      <c r="E401" s="116"/>
      <c r="F401" s="116"/>
      <c r="G401" s="116"/>
      <c r="H401" s="116"/>
      <c r="I401" s="116"/>
      <c r="J401" s="116"/>
      <c r="K401" s="116"/>
      <c r="L401" s="116"/>
      <c r="M401" s="116" t="s">
        <v>698</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10</v>
      </c>
      <c r="AL401" s="118"/>
      <c r="AM401" s="118"/>
      <c r="AN401" s="118"/>
      <c r="AO401" s="118"/>
      <c r="AP401" s="119"/>
      <c r="AQ401" s="120">
        <v>1</v>
      </c>
      <c r="AR401" s="116"/>
      <c r="AS401" s="116"/>
      <c r="AT401" s="116"/>
      <c r="AU401" s="117">
        <v>99.8902305159166</v>
      </c>
      <c r="AV401" s="118"/>
      <c r="AW401" s="118"/>
      <c r="AX401" s="119"/>
    </row>
    <row r="402" spans="1:50" ht="24" customHeight="1">
      <c r="A402" s="115">
        <v>2</v>
      </c>
      <c r="B402" s="115">
        <v>1</v>
      </c>
      <c r="C402" s="116" t="s">
        <v>694</v>
      </c>
      <c r="D402" s="116"/>
      <c r="E402" s="116"/>
      <c r="F402" s="116"/>
      <c r="G402" s="116"/>
      <c r="H402" s="116"/>
      <c r="I402" s="116"/>
      <c r="J402" s="116"/>
      <c r="K402" s="116"/>
      <c r="L402" s="116"/>
      <c r="M402" s="116" t="s">
        <v>699</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7</v>
      </c>
      <c r="AL402" s="118"/>
      <c r="AM402" s="118"/>
      <c r="AN402" s="118"/>
      <c r="AO402" s="118"/>
      <c r="AP402" s="119"/>
      <c r="AQ402" s="120">
        <v>1</v>
      </c>
      <c r="AR402" s="116"/>
      <c r="AS402" s="116"/>
      <c r="AT402" s="116"/>
      <c r="AU402" s="117">
        <v>91.0493827160494</v>
      </c>
      <c r="AV402" s="118"/>
      <c r="AW402" s="118"/>
      <c r="AX402" s="119"/>
    </row>
    <row r="403" spans="1:50" ht="24" customHeight="1">
      <c r="A403" s="115">
        <v>3</v>
      </c>
      <c r="B403" s="115">
        <v>1</v>
      </c>
      <c r="C403" s="116" t="s">
        <v>695</v>
      </c>
      <c r="D403" s="116"/>
      <c r="E403" s="116"/>
      <c r="F403" s="116"/>
      <c r="G403" s="116"/>
      <c r="H403" s="116"/>
      <c r="I403" s="116"/>
      <c r="J403" s="116"/>
      <c r="K403" s="116"/>
      <c r="L403" s="116"/>
      <c r="M403" s="116" t="s">
        <v>700</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6</v>
      </c>
      <c r="AL403" s="118"/>
      <c r="AM403" s="118"/>
      <c r="AN403" s="118"/>
      <c r="AO403" s="118"/>
      <c r="AP403" s="119"/>
      <c r="AQ403" s="120">
        <v>1</v>
      </c>
      <c r="AR403" s="116"/>
      <c r="AS403" s="116"/>
      <c r="AT403" s="116"/>
      <c r="AU403" s="117">
        <v>88.9216276609934</v>
      </c>
      <c r="AV403" s="118"/>
      <c r="AW403" s="118"/>
      <c r="AX403" s="119"/>
    </row>
    <row r="404" spans="1:50" ht="24" customHeight="1">
      <c r="A404" s="115">
        <v>4</v>
      </c>
      <c r="B404" s="115">
        <v>1</v>
      </c>
      <c r="C404" s="116" t="s">
        <v>694</v>
      </c>
      <c r="D404" s="116"/>
      <c r="E404" s="116"/>
      <c r="F404" s="116"/>
      <c r="G404" s="116"/>
      <c r="H404" s="116"/>
      <c r="I404" s="116"/>
      <c r="J404" s="116"/>
      <c r="K404" s="116"/>
      <c r="L404" s="116"/>
      <c r="M404" s="116" t="s">
        <v>701</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3</v>
      </c>
      <c r="AL404" s="118"/>
      <c r="AM404" s="118"/>
      <c r="AN404" s="118"/>
      <c r="AO404" s="118"/>
      <c r="AP404" s="119"/>
      <c r="AQ404" s="120">
        <v>1</v>
      </c>
      <c r="AR404" s="116"/>
      <c r="AS404" s="116"/>
      <c r="AT404" s="116"/>
      <c r="AU404" s="117">
        <v>97.2377282385566</v>
      </c>
      <c r="AV404" s="118"/>
      <c r="AW404" s="118"/>
      <c r="AX404" s="119"/>
    </row>
    <row r="405" spans="1:50" ht="24" customHeight="1">
      <c r="A405" s="115">
        <v>5</v>
      </c>
      <c r="B405" s="115">
        <v>1</v>
      </c>
      <c r="C405" s="116" t="s">
        <v>696</v>
      </c>
      <c r="D405" s="116"/>
      <c r="E405" s="116"/>
      <c r="F405" s="116"/>
      <c r="G405" s="116"/>
      <c r="H405" s="116"/>
      <c r="I405" s="116"/>
      <c r="J405" s="116"/>
      <c r="K405" s="116"/>
      <c r="L405" s="116"/>
      <c r="M405" s="116" t="s">
        <v>473</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3</v>
      </c>
      <c r="AL405" s="118"/>
      <c r="AM405" s="118"/>
      <c r="AN405" s="118"/>
      <c r="AO405" s="118"/>
      <c r="AP405" s="119"/>
      <c r="AQ405" s="120">
        <v>2</v>
      </c>
      <c r="AR405" s="116"/>
      <c r="AS405" s="116"/>
      <c r="AT405" s="116"/>
      <c r="AU405" s="117">
        <v>79.2998379555092</v>
      </c>
      <c r="AV405" s="118"/>
      <c r="AW405" s="118"/>
      <c r="AX405" s="119"/>
    </row>
    <row r="406" spans="1:50" ht="24" customHeight="1">
      <c r="A406" s="115">
        <v>6</v>
      </c>
      <c r="B406" s="115">
        <v>1</v>
      </c>
      <c r="C406" s="116" t="s">
        <v>697</v>
      </c>
      <c r="D406" s="116"/>
      <c r="E406" s="116"/>
      <c r="F406" s="116"/>
      <c r="G406" s="116"/>
      <c r="H406" s="116"/>
      <c r="I406" s="116"/>
      <c r="J406" s="116"/>
      <c r="K406" s="116"/>
      <c r="L406" s="116"/>
      <c r="M406" s="116" t="s">
        <v>702</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2</v>
      </c>
      <c r="AL406" s="118"/>
      <c r="AM406" s="118"/>
      <c r="AN406" s="118"/>
      <c r="AO406" s="118"/>
      <c r="AP406" s="119"/>
      <c r="AQ406" s="120">
        <v>4</v>
      </c>
      <c r="AR406" s="116"/>
      <c r="AS406" s="116"/>
      <c r="AT406" s="116"/>
      <c r="AU406" s="117">
        <v>84</v>
      </c>
      <c r="AV406" s="118"/>
      <c r="AW406" s="118"/>
      <c r="AX406" s="119"/>
    </row>
    <row r="407" spans="1:50" ht="24" customHeight="1">
      <c r="A407" s="115">
        <v>7</v>
      </c>
      <c r="B407" s="115">
        <v>1</v>
      </c>
      <c r="C407" s="116" t="s">
        <v>694</v>
      </c>
      <c r="D407" s="116"/>
      <c r="E407" s="116"/>
      <c r="F407" s="116"/>
      <c r="G407" s="116"/>
      <c r="H407" s="116"/>
      <c r="I407" s="116"/>
      <c r="J407" s="116"/>
      <c r="K407" s="116"/>
      <c r="L407" s="116"/>
      <c r="M407" s="116" t="s">
        <v>703</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0.9</v>
      </c>
      <c r="AL407" s="118"/>
      <c r="AM407" s="118"/>
      <c r="AN407" s="118"/>
      <c r="AO407" s="118"/>
      <c r="AP407" s="119"/>
      <c r="AQ407" s="120" t="s">
        <v>704</v>
      </c>
      <c r="AR407" s="116"/>
      <c r="AS407" s="116"/>
      <c r="AT407" s="116"/>
      <c r="AU407" s="117" t="s">
        <v>710</v>
      </c>
      <c r="AV407" s="118"/>
      <c r="AW407" s="118"/>
      <c r="AX407" s="119"/>
    </row>
    <row r="408" spans="1:50" ht="24" customHeight="1">
      <c r="A408" s="115">
        <v>8</v>
      </c>
      <c r="B408" s="115">
        <v>1</v>
      </c>
      <c r="C408" s="120" t="s">
        <v>709</v>
      </c>
      <c r="D408" s="116"/>
      <c r="E408" s="116"/>
      <c r="F408" s="116"/>
      <c r="G408" s="116"/>
      <c r="H408" s="116"/>
      <c r="I408" s="116"/>
      <c r="J408" s="116"/>
      <c r="K408" s="116"/>
      <c r="L408" s="116"/>
      <c r="M408" s="120" t="s">
        <v>711</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0.5</v>
      </c>
      <c r="AL408" s="118"/>
      <c r="AM408" s="118"/>
      <c r="AN408" s="118"/>
      <c r="AO408" s="118"/>
      <c r="AP408" s="119"/>
      <c r="AQ408" s="120" t="s">
        <v>704</v>
      </c>
      <c r="AR408" s="116"/>
      <c r="AS408" s="116"/>
      <c r="AT408" s="116"/>
      <c r="AU408" s="117" t="s">
        <v>710</v>
      </c>
      <c r="AV408" s="118"/>
      <c r="AW408" s="118"/>
      <c r="AX408" s="119"/>
    </row>
    <row r="409" spans="1:50" ht="24" customHeight="1">
      <c r="A409" s="115">
        <v>9</v>
      </c>
      <c r="B409" s="115">
        <v>1</v>
      </c>
      <c r="C409" s="120" t="s">
        <v>719</v>
      </c>
      <c r="D409" s="116"/>
      <c r="E409" s="116"/>
      <c r="F409" s="116"/>
      <c r="G409" s="116"/>
      <c r="H409" s="116"/>
      <c r="I409" s="116"/>
      <c r="J409" s="116"/>
      <c r="K409" s="116"/>
      <c r="L409" s="116"/>
      <c r="M409" s="120" t="s">
        <v>711</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0.02</v>
      </c>
      <c r="AL409" s="118"/>
      <c r="AM409" s="118"/>
      <c r="AN409" s="118"/>
      <c r="AO409" s="118"/>
      <c r="AP409" s="119"/>
      <c r="AQ409" s="120" t="s">
        <v>704</v>
      </c>
      <c r="AR409" s="116"/>
      <c r="AS409" s="116"/>
      <c r="AT409" s="116"/>
      <c r="AU409" s="117" t="s">
        <v>710</v>
      </c>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70" t="s">
        <v>566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389</v>
      </c>
      <c r="D433" s="121"/>
      <c r="E433" s="121"/>
      <c r="F433" s="121"/>
      <c r="G433" s="121"/>
      <c r="H433" s="121"/>
      <c r="I433" s="121"/>
      <c r="J433" s="121"/>
      <c r="K433" s="121"/>
      <c r="L433" s="121"/>
      <c r="M433" s="121" t="s">
        <v>390</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391</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t="s">
        <v>567</v>
      </c>
      <c r="D434" s="116"/>
      <c r="E434" s="116"/>
      <c r="F434" s="116"/>
      <c r="G434" s="116"/>
      <c r="H434" s="116"/>
      <c r="I434" s="116"/>
      <c r="J434" s="116"/>
      <c r="K434" s="116"/>
      <c r="L434" s="116"/>
      <c r="M434" s="120" t="s">
        <v>577</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12.8</v>
      </c>
      <c r="AL434" s="118"/>
      <c r="AM434" s="118"/>
      <c r="AN434" s="118"/>
      <c r="AO434" s="118"/>
      <c r="AP434" s="119"/>
      <c r="AQ434" s="120">
        <v>8</v>
      </c>
      <c r="AR434" s="116"/>
      <c r="AS434" s="116"/>
      <c r="AT434" s="116"/>
      <c r="AU434" s="117">
        <v>95.8</v>
      </c>
      <c r="AV434" s="118"/>
      <c r="AW434" s="118"/>
      <c r="AX434" s="119"/>
    </row>
    <row r="435" spans="1:50" ht="24" customHeight="1">
      <c r="A435" s="115">
        <v>2</v>
      </c>
      <c r="B435" s="115">
        <v>1</v>
      </c>
      <c r="C435" s="116" t="s">
        <v>568</v>
      </c>
      <c r="D435" s="116"/>
      <c r="E435" s="116"/>
      <c r="F435" s="116"/>
      <c r="G435" s="116"/>
      <c r="H435" s="116"/>
      <c r="I435" s="116"/>
      <c r="J435" s="116"/>
      <c r="K435" s="116"/>
      <c r="L435" s="116"/>
      <c r="M435" s="116" t="s">
        <v>578</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12.2</v>
      </c>
      <c r="AL435" s="118"/>
      <c r="AM435" s="118"/>
      <c r="AN435" s="118"/>
      <c r="AO435" s="118"/>
      <c r="AP435" s="119"/>
      <c r="AQ435" s="120">
        <v>9</v>
      </c>
      <c r="AR435" s="116"/>
      <c r="AS435" s="116"/>
      <c r="AT435" s="116"/>
      <c r="AU435" s="117">
        <v>96.6</v>
      </c>
      <c r="AV435" s="118"/>
      <c r="AW435" s="118"/>
      <c r="AX435" s="119"/>
    </row>
    <row r="436" spans="1:50" ht="24" customHeight="1">
      <c r="A436" s="115">
        <v>3</v>
      </c>
      <c r="B436" s="115">
        <v>1</v>
      </c>
      <c r="C436" s="116" t="s">
        <v>569</v>
      </c>
      <c r="D436" s="116"/>
      <c r="E436" s="116"/>
      <c r="F436" s="116"/>
      <c r="G436" s="116"/>
      <c r="H436" s="116"/>
      <c r="I436" s="116"/>
      <c r="J436" s="116"/>
      <c r="K436" s="116"/>
      <c r="L436" s="116"/>
      <c r="M436" s="116" t="s">
        <v>579</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7.7</v>
      </c>
      <c r="AL436" s="118"/>
      <c r="AM436" s="118"/>
      <c r="AN436" s="118"/>
      <c r="AO436" s="118"/>
      <c r="AP436" s="119"/>
      <c r="AQ436" s="120">
        <v>9</v>
      </c>
      <c r="AR436" s="116"/>
      <c r="AS436" s="116"/>
      <c r="AT436" s="116"/>
      <c r="AU436" s="117">
        <v>94.9</v>
      </c>
      <c r="AV436" s="118"/>
      <c r="AW436" s="118"/>
      <c r="AX436" s="119"/>
    </row>
    <row r="437" spans="1:50" ht="24" customHeight="1">
      <c r="A437" s="115">
        <v>4</v>
      </c>
      <c r="B437" s="115">
        <v>1</v>
      </c>
      <c r="C437" s="116" t="s">
        <v>570</v>
      </c>
      <c r="D437" s="116"/>
      <c r="E437" s="116"/>
      <c r="F437" s="116"/>
      <c r="G437" s="116"/>
      <c r="H437" s="116"/>
      <c r="I437" s="116"/>
      <c r="J437" s="116"/>
      <c r="K437" s="116"/>
      <c r="L437" s="116"/>
      <c r="M437" s="116" t="s">
        <v>580</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6.8</v>
      </c>
      <c r="AL437" s="118"/>
      <c r="AM437" s="118"/>
      <c r="AN437" s="118"/>
      <c r="AO437" s="118"/>
      <c r="AP437" s="119"/>
      <c r="AQ437" s="120">
        <v>7</v>
      </c>
      <c r="AR437" s="116"/>
      <c r="AS437" s="116"/>
      <c r="AT437" s="116"/>
      <c r="AU437" s="117">
        <v>94.7</v>
      </c>
      <c r="AV437" s="118"/>
      <c r="AW437" s="118"/>
      <c r="AX437" s="119"/>
    </row>
    <row r="438" spans="1:50" ht="24" customHeight="1">
      <c r="A438" s="115">
        <v>5</v>
      </c>
      <c r="B438" s="115">
        <v>1</v>
      </c>
      <c r="C438" s="116" t="s">
        <v>571</v>
      </c>
      <c r="D438" s="116"/>
      <c r="E438" s="116"/>
      <c r="F438" s="116"/>
      <c r="G438" s="116"/>
      <c r="H438" s="116"/>
      <c r="I438" s="116"/>
      <c r="J438" s="116"/>
      <c r="K438" s="116"/>
      <c r="L438" s="116"/>
      <c r="M438" s="116" t="s">
        <v>581</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6.5</v>
      </c>
      <c r="AL438" s="118"/>
      <c r="AM438" s="118"/>
      <c r="AN438" s="118"/>
      <c r="AO438" s="118"/>
      <c r="AP438" s="119"/>
      <c r="AQ438" s="120">
        <v>11</v>
      </c>
      <c r="AR438" s="116"/>
      <c r="AS438" s="116"/>
      <c r="AT438" s="116"/>
      <c r="AU438" s="117">
        <v>98.7</v>
      </c>
      <c r="AV438" s="118"/>
      <c r="AW438" s="118"/>
      <c r="AX438" s="119"/>
    </row>
    <row r="439" spans="1:50" ht="24" customHeight="1">
      <c r="A439" s="115">
        <v>6</v>
      </c>
      <c r="B439" s="115">
        <v>1</v>
      </c>
      <c r="C439" s="116" t="s">
        <v>572</v>
      </c>
      <c r="D439" s="116"/>
      <c r="E439" s="116"/>
      <c r="F439" s="116"/>
      <c r="G439" s="116"/>
      <c r="H439" s="116"/>
      <c r="I439" s="116"/>
      <c r="J439" s="116"/>
      <c r="K439" s="116"/>
      <c r="L439" s="116"/>
      <c r="M439" s="116" t="s">
        <v>582</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6.2</v>
      </c>
      <c r="AL439" s="118"/>
      <c r="AM439" s="118"/>
      <c r="AN439" s="118"/>
      <c r="AO439" s="118"/>
      <c r="AP439" s="119"/>
      <c r="AQ439" s="120">
        <v>10</v>
      </c>
      <c r="AR439" s="116"/>
      <c r="AS439" s="116"/>
      <c r="AT439" s="116"/>
      <c r="AU439" s="117">
        <v>96.5</v>
      </c>
      <c r="AV439" s="118"/>
      <c r="AW439" s="118"/>
      <c r="AX439" s="119"/>
    </row>
    <row r="440" spans="1:50" ht="24" customHeight="1">
      <c r="A440" s="115">
        <v>7</v>
      </c>
      <c r="B440" s="115">
        <v>1</v>
      </c>
      <c r="C440" s="116" t="s">
        <v>573</v>
      </c>
      <c r="D440" s="116"/>
      <c r="E440" s="116"/>
      <c r="F440" s="116"/>
      <c r="G440" s="116"/>
      <c r="H440" s="116"/>
      <c r="I440" s="116"/>
      <c r="J440" s="116"/>
      <c r="K440" s="116"/>
      <c r="L440" s="116"/>
      <c r="M440" s="116" t="s">
        <v>583</v>
      </c>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v>5.6</v>
      </c>
      <c r="AL440" s="118"/>
      <c r="AM440" s="118"/>
      <c r="AN440" s="118"/>
      <c r="AO440" s="118"/>
      <c r="AP440" s="119"/>
      <c r="AQ440" s="120">
        <v>10</v>
      </c>
      <c r="AR440" s="116"/>
      <c r="AS440" s="116"/>
      <c r="AT440" s="116"/>
      <c r="AU440" s="117">
        <v>94</v>
      </c>
      <c r="AV440" s="118"/>
      <c r="AW440" s="118"/>
      <c r="AX440" s="119"/>
    </row>
    <row r="441" spans="1:50" ht="24" customHeight="1">
      <c r="A441" s="115">
        <v>8</v>
      </c>
      <c r="B441" s="115">
        <v>1</v>
      </c>
      <c r="C441" s="116" t="s">
        <v>574</v>
      </c>
      <c r="D441" s="116"/>
      <c r="E441" s="116"/>
      <c r="F441" s="116"/>
      <c r="G441" s="116"/>
      <c r="H441" s="116"/>
      <c r="I441" s="116"/>
      <c r="J441" s="116"/>
      <c r="K441" s="116"/>
      <c r="L441" s="116"/>
      <c r="M441" s="116" t="s">
        <v>584</v>
      </c>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v>4.7</v>
      </c>
      <c r="AL441" s="118"/>
      <c r="AM441" s="118"/>
      <c r="AN441" s="118"/>
      <c r="AO441" s="118"/>
      <c r="AP441" s="119"/>
      <c r="AQ441" s="120">
        <v>11</v>
      </c>
      <c r="AR441" s="116"/>
      <c r="AS441" s="116"/>
      <c r="AT441" s="116"/>
      <c r="AU441" s="117">
        <v>99</v>
      </c>
      <c r="AV441" s="118"/>
      <c r="AW441" s="118"/>
      <c r="AX441" s="119"/>
    </row>
    <row r="442" spans="1:50" ht="24" customHeight="1">
      <c r="A442" s="115">
        <v>9</v>
      </c>
      <c r="B442" s="115">
        <v>1</v>
      </c>
      <c r="C442" s="116" t="s">
        <v>575</v>
      </c>
      <c r="D442" s="116"/>
      <c r="E442" s="116"/>
      <c r="F442" s="116"/>
      <c r="G442" s="116"/>
      <c r="H442" s="116"/>
      <c r="I442" s="116"/>
      <c r="J442" s="116"/>
      <c r="K442" s="116"/>
      <c r="L442" s="116"/>
      <c r="M442" s="116" t="s">
        <v>585</v>
      </c>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v>4.4</v>
      </c>
      <c r="AL442" s="118"/>
      <c r="AM442" s="118"/>
      <c r="AN442" s="118"/>
      <c r="AO442" s="118"/>
      <c r="AP442" s="119"/>
      <c r="AQ442" s="120">
        <v>5</v>
      </c>
      <c r="AR442" s="116"/>
      <c r="AS442" s="116"/>
      <c r="AT442" s="116"/>
      <c r="AU442" s="117">
        <v>97.7</v>
      </c>
      <c r="AV442" s="118"/>
      <c r="AW442" s="118"/>
      <c r="AX442" s="119"/>
    </row>
    <row r="443" spans="1:50" ht="24" customHeight="1">
      <c r="A443" s="115">
        <v>10</v>
      </c>
      <c r="B443" s="115">
        <v>1</v>
      </c>
      <c r="C443" s="116" t="s">
        <v>576</v>
      </c>
      <c r="D443" s="116"/>
      <c r="E443" s="116"/>
      <c r="F443" s="116"/>
      <c r="G443" s="116"/>
      <c r="H443" s="116"/>
      <c r="I443" s="116"/>
      <c r="J443" s="116"/>
      <c r="K443" s="116"/>
      <c r="L443" s="116"/>
      <c r="M443" s="116" t="s">
        <v>586</v>
      </c>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v>4.1</v>
      </c>
      <c r="AL443" s="118"/>
      <c r="AM443" s="118"/>
      <c r="AN443" s="118"/>
      <c r="AO443" s="118"/>
      <c r="AP443" s="119"/>
      <c r="AQ443" s="120">
        <v>11</v>
      </c>
      <c r="AR443" s="116"/>
      <c r="AS443" s="116"/>
      <c r="AT443" s="116"/>
      <c r="AU443" s="117">
        <v>94.9</v>
      </c>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70" t="s">
        <v>477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389</v>
      </c>
      <c r="D466" s="121"/>
      <c r="E466" s="121"/>
      <c r="F466" s="121"/>
      <c r="G466" s="121"/>
      <c r="H466" s="121"/>
      <c r="I466" s="121"/>
      <c r="J466" s="121"/>
      <c r="K466" s="121"/>
      <c r="L466" s="121"/>
      <c r="M466" s="121" t="s">
        <v>390</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391</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16" t="s">
        <v>587</v>
      </c>
      <c r="D467" s="116"/>
      <c r="E467" s="116"/>
      <c r="F467" s="116"/>
      <c r="G467" s="116"/>
      <c r="H467" s="116"/>
      <c r="I467" s="116"/>
      <c r="J467" s="116"/>
      <c r="K467" s="116"/>
      <c r="L467" s="116"/>
      <c r="M467" s="116" t="s">
        <v>588</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v>
      </c>
      <c r="AL467" s="118"/>
      <c r="AM467" s="118"/>
      <c r="AN467" s="118"/>
      <c r="AO467" s="118"/>
      <c r="AP467" s="119"/>
      <c r="AQ467" s="120" t="s">
        <v>524</v>
      </c>
      <c r="AR467" s="116"/>
      <c r="AS467" s="116"/>
      <c r="AT467" s="116"/>
      <c r="AU467" s="117" t="s">
        <v>524</v>
      </c>
      <c r="AV467" s="118"/>
      <c r="AW467" s="118"/>
      <c r="AX467" s="119"/>
    </row>
    <row r="468" spans="1:50" ht="13.5"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13.5"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13.5"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13.5"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13.5"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13.5"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13.5"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13.5"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13.5"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92" t="s">
        <v>322</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9" dxfId="5">
      <formula>IF(RIGHT(TEXT(P14,"0.#"),1)=".",FALSE,TRUE)</formula>
    </cfRule>
    <cfRule type="expression" priority="550" dxfId="4">
      <formula>IF(RIGHT(TEXT(P14,"0.#"),1)=".",TRUE,FALSE)</formula>
    </cfRule>
  </conditionalFormatting>
  <conditionalFormatting sqref="AE23:AI23">
    <cfRule type="expression" priority="539" dxfId="5">
      <formula>IF(RIGHT(TEXT(AE23,"0.#"),1)=".",FALSE,TRUE)</formula>
    </cfRule>
    <cfRule type="expression" priority="540" dxfId="4">
      <formula>IF(RIGHT(TEXT(AE23,"0.#"),1)=".",TRUE,FALSE)</formula>
    </cfRule>
  </conditionalFormatting>
  <conditionalFormatting sqref="AE69:AX69">
    <cfRule type="expression" priority="471" dxfId="5">
      <formula>IF(RIGHT(TEXT(AE69,"0.#"),1)=".",FALSE,TRUE)</formula>
    </cfRule>
    <cfRule type="expression" priority="472" dxfId="4">
      <formula>IF(RIGHT(TEXT(AE69,"0.#"),1)=".",TRUE,FALSE)</formula>
    </cfRule>
  </conditionalFormatting>
  <conditionalFormatting sqref="AE83:AI83">
    <cfRule type="expression" priority="453" dxfId="5">
      <formula>IF(RIGHT(TEXT(AE83,"0.#"),1)=".",FALSE,TRUE)</formula>
    </cfRule>
    <cfRule type="expression" priority="454" dxfId="4">
      <formula>IF(RIGHT(TEXT(AE83,"0.#"),1)=".",TRUE,FALSE)</formula>
    </cfRule>
  </conditionalFormatting>
  <conditionalFormatting sqref="AJ83:AX83">
    <cfRule type="expression" priority="451" dxfId="5">
      <formula>IF(RIGHT(TEXT(AJ83,"0.#"),1)=".",FALSE,TRUE)</formula>
    </cfRule>
    <cfRule type="expression" priority="452" dxfId="4">
      <formula>IF(RIGHT(TEXT(AJ83,"0.#"),1)=".",TRUE,FALSE)</formula>
    </cfRule>
  </conditionalFormatting>
  <conditionalFormatting sqref="L99">
    <cfRule type="expression" priority="431" dxfId="5">
      <formula>IF(RIGHT(TEXT(L99,"0.#"),1)=".",FALSE,TRUE)</formula>
    </cfRule>
    <cfRule type="expression" priority="432" dxfId="4">
      <formula>IF(RIGHT(TEXT(L99,"0.#"),1)=".",TRUE,FALSE)</formula>
    </cfRule>
  </conditionalFormatting>
  <conditionalFormatting sqref="L104">
    <cfRule type="expression" priority="429" dxfId="5">
      <formula>IF(RIGHT(TEXT(L104,"0.#"),1)=".",FALSE,TRUE)</formula>
    </cfRule>
    <cfRule type="expression" priority="430" dxfId="4">
      <formula>IF(RIGHT(TEXT(L104,"0.#"),1)=".",TRUE,FALSE)</formula>
    </cfRule>
  </conditionalFormatting>
  <conditionalFormatting sqref="R104">
    <cfRule type="expression" priority="427" dxfId="5">
      <formula>IF(RIGHT(TEXT(R104,"0.#"),1)=".",FALSE,TRUE)</formula>
    </cfRule>
    <cfRule type="expression" priority="428" dxfId="4">
      <formula>IF(RIGHT(TEXT(R104,"0.#"),1)=".",TRUE,FALSE)</formula>
    </cfRule>
  </conditionalFormatting>
  <conditionalFormatting sqref="P18:AX18">
    <cfRule type="expression" priority="425" dxfId="5">
      <formula>IF(RIGHT(TEXT(P18,"0.#"),1)=".",FALSE,TRUE)</formula>
    </cfRule>
    <cfRule type="expression" priority="426" dxfId="4">
      <formula>IF(RIGHT(TEXT(P18,"0.#"),1)=".",TRUE,FALSE)</formula>
    </cfRule>
  </conditionalFormatting>
  <conditionalFormatting sqref="Y181">
    <cfRule type="expression" priority="421" dxfId="5">
      <formula>IF(RIGHT(TEXT(Y181,"0.#"),1)=".",FALSE,TRUE)</formula>
    </cfRule>
    <cfRule type="expression" priority="422" dxfId="4">
      <formula>IF(RIGHT(TEXT(Y181,"0.#"),1)=".",TRUE,FALSE)</formula>
    </cfRule>
  </conditionalFormatting>
  <conditionalFormatting sqref="Y190">
    <cfRule type="expression" priority="417" dxfId="5">
      <formula>IF(RIGHT(TEXT(Y190,"0.#"),1)=".",FALSE,TRUE)</formula>
    </cfRule>
    <cfRule type="expression" priority="418" dxfId="4">
      <formula>IF(RIGHT(TEXT(Y190,"0.#"),1)=".",TRUE,FALSE)</formula>
    </cfRule>
  </conditionalFormatting>
  <conditionalFormatting sqref="AK236">
    <cfRule type="expression" priority="339" dxfId="5">
      <formula>IF(RIGHT(TEXT(AK236,"0.#"),1)=".",FALSE,TRUE)</formula>
    </cfRule>
    <cfRule type="expression" priority="340" dxfId="4">
      <formula>IF(RIGHT(TEXT(AK236,"0.#"),1)=".",TRUE,FALSE)</formula>
    </cfRule>
  </conditionalFormatting>
  <conditionalFormatting sqref="AE54:AI54">
    <cfRule type="expression" priority="289" dxfId="5">
      <formula>IF(RIGHT(TEXT(AE54,"0.#"),1)=".",FALSE,TRUE)</formula>
    </cfRule>
    <cfRule type="expression" priority="290" dxfId="4">
      <formula>IF(RIGHT(TEXT(AE54,"0.#"),1)=".",TRUE,FALSE)</formula>
    </cfRule>
  </conditionalFormatting>
  <conditionalFormatting sqref="P16:AQ17 P15:AX15 P13:AX13">
    <cfRule type="expression" priority="247" dxfId="5">
      <formula>IF(RIGHT(TEXT(P13,"0.#"),1)=".",FALSE,TRUE)</formula>
    </cfRule>
    <cfRule type="expression" priority="248" dxfId="4">
      <formula>IF(RIGHT(TEXT(P13,"0.#"),1)=".",TRUE,FALSE)</formula>
    </cfRule>
  </conditionalFormatting>
  <conditionalFormatting sqref="P19:AJ19">
    <cfRule type="expression" priority="245" dxfId="5">
      <formula>IF(RIGHT(TEXT(P19,"0.#"),1)=".",FALSE,TRUE)</formula>
    </cfRule>
    <cfRule type="expression" priority="246" dxfId="4">
      <formula>IF(RIGHT(TEXT(P19,"0.#"),1)=".",TRUE,FALSE)</formula>
    </cfRule>
  </conditionalFormatting>
  <conditionalFormatting sqref="AE55:AX55 AJ54:AS54">
    <cfRule type="expression" priority="241" dxfId="5">
      <formula>IF(RIGHT(TEXT(AE54,"0.#"),1)=".",FALSE,TRUE)</formula>
    </cfRule>
    <cfRule type="expression" priority="242" dxfId="4">
      <formula>IF(RIGHT(TEXT(AE54,"0.#"),1)=".",TRUE,FALSE)</formula>
    </cfRule>
  </conditionalFormatting>
  <conditionalFormatting sqref="AE68:AS68">
    <cfRule type="expression" priority="237" dxfId="5">
      <formula>IF(RIGHT(TEXT(AE68,"0.#"),1)=".",FALSE,TRUE)</formula>
    </cfRule>
    <cfRule type="expression" priority="238" dxfId="4">
      <formula>IF(RIGHT(TEXT(AE68,"0.#"),1)=".",TRUE,FALSE)</formula>
    </cfRule>
  </conditionalFormatting>
  <conditionalFormatting sqref="AE95:AI95 AE92:AI92 AE89:AI89 AE86:AI86">
    <cfRule type="expression" priority="235" dxfId="5">
      <formula>IF(RIGHT(TEXT(AE86,"0.#"),1)=".",FALSE,TRUE)</formula>
    </cfRule>
    <cfRule type="expression" priority="236" dxfId="4">
      <formula>IF(RIGHT(TEXT(AE86,"0.#"),1)=".",TRUE,FALSE)</formula>
    </cfRule>
  </conditionalFormatting>
  <conditionalFormatting sqref="AJ95:AX95 AJ92:AX92 AJ89:AX89 AJ86:AX86">
    <cfRule type="expression" priority="233" dxfId="5">
      <formula>IF(RIGHT(TEXT(AJ86,"0.#"),1)=".",FALSE,TRUE)</formula>
    </cfRule>
    <cfRule type="expression" priority="234" dxfId="4">
      <formula>IF(RIGHT(TEXT(AJ86,"0.#"),1)=".",TRUE,FALSE)</formula>
    </cfRule>
  </conditionalFormatting>
  <conditionalFormatting sqref="L100:L103 L98">
    <cfRule type="expression" priority="231" dxfId="5">
      <formula>IF(RIGHT(TEXT(L98,"0.#"),1)=".",FALSE,TRUE)</formula>
    </cfRule>
    <cfRule type="expression" priority="232" dxfId="4">
      <formula>IF(RIGHT(TEXT(L98,"0.#"),1)=".",TRUE,FALSE)</formula>
    </cfRule>
  </conditionalFormatting>
  <conditionalFormatting sqref="R98">
    <cfRule type="expression" priority="227" dxfId="5">
      <formula>IF(RIGHT(TEXT(R98,"0.#"),1)=".",FALSE,TRUE)</formula>
    </cfRule>
    <cfRule type="expression" priority="228" dxfId="4">
      <formula>IF(RIGHT(TEXT(R98,"0.#"),1)=".",TRUE,FALSE)</formula>
    </cfRule>
  </conditionalFormatting>
  <conditionalFormatting sqref="R99:R103">
    <cfRule type="expression" priority="225" dxfId="5">
      <formula>IF(RIGHT(TEXT(R99,"0.#"),1)=".",FALSE,TRUE)</formula>
    </cfRule>
    <cfRule type="expression" priority="226" dxfId="4">
      <formula>IF(RIGHT(TEXT(R99,"0.#"),1)=".",TRUE,FALSE)</formula>
    </cfRule>
  </conditionalFormatting>
  <conditionalFormatting sqref="Y182:Y189 Y180">
    <cfRule type="expression" priority="223" dxfId="5">
      <formula>IF(RIGHT(TEXT(Y180,"0.#"),1)=".",FALSE,TRUE)</formula>
    </cfRule>
    <cfRule type="expression" priority="224" dxfId="4">
      <formula>IF(RIGHT(TEXT(Y180,"0.#"),1)=".",TRUE,FALSE)</formula>
    </cfRule>
  </conditionalFormatting>
  <conditionalFormatting sqref="AU181">
    <cfRule type="expression" priority="221" dxfId="5">
      <formula>IF(RIGHT(TEXT(AU181,"0.#"),1)=".",FALSE,TRUE)</formula>
    </cfRule>
    <cfRule type="expression" priority="222" dxfId="4">
      <formula>IF(RIGHT(TEXT(AU181,"0.#"),1)=".",TRUE,FALSE)</formula>
    </cfRule>
  </conditionalFormatting>
  <conditionalFormatting sqref="AU190">
    <cfRule type="expression" priority="219" dxfId="5">
      <formula>IF(RIGHT(TEXT(AU190,"0.#"),1)=".",FALSE,TRUE)</formula>
    </cfRule>
    <cfRule type="expression" priority="220" dxfId="4">
      <formula>IF(RIGHT(TEXT(AU190,"0.#"),1)=".",TRUE,FALSE)</formula>
    </cfRule>
  </conditionalFormatting>
  <conditionalFormatting sqref="AU182:AU189 AU180">
    <cfRule type="expression" priority="217" dxfId="5">
      <formula>IF(RIGHT(TEXT(AU180,"0.#"),1)=".",FALSE,TRUE)</formula>
    </cfRule>
    <cfRule type="expression" priority="218" dxfId="4">
      <formula>IF(RIGHT(TEXT(AU180,"0.#"),1)=".",TRUE,FALSE)</formula>
    </cfRule>
  </conditionalFormatting>
  <conditionalFormatting sqref="Y220 Y207 Y194">
    <cfRule type="expression" priority="203" dxfId="5">
      <formula>IF(RIGHT(TEXT(Y194,"0.#"),1)=".",FALSE,TRUE)</formula>
    </cfRule>
    <cfRule type="expression" priority="204" dxfId="4">
      <formula>IF(RIGHT(TEXT(Y194,"0.#"),1)=".",TRUE,FALSE)</formula>
    </cfRule>
  </conditionalFormatting>
  <conditionalFormatting sqref="Y229 Y216 Y203">
    <cfRule type="expression" priority="201" dxfId="5">
      <formula>IF(RIGHT(TEXT(Y203,"0.#"),1)=".",FALSE,TRUE)</formula>
    </cfRule>
    <cfRule type="expression" priority="202" dxfId="4">
      <formula>IF(RIGHT(TEXT(Y203,"0.#"),1)=".",TRUE,FALSE)</formula>
    </cfRule>
  </conditionalFormatting>
  <conditionalFormatting sqref="Y221:Y228 Y219 Y208:Y215 Y206 Y195:Y202 Y193">
    <cfRule type="expression" priority="199" dxfId="5">
      <formula>IF(RIGHT(TEXT(Y193,"0.#"),1)=".",FALSE,TRUE)</formula>
    </cfRule>
    <cfRule type="expression" priority="200" dxfId="4">
      <formula>IF(RIGHT(TEXT(Y193,"0.#"),1)=".",TRUE,FALSE)</formula>
    </cfRule>
  </conditionalFormatting>
  <conditionalFormatting sqref="AU220 AU207">
    <cfRule type="expression" priority="197" dxfId="5">
      <formula>IF(RIGHT(TEXT(AU207,"0.#"),1)=".",FALSE,TRUE)</formula>
    </cfRule>
    <cfRule type="expression" priority="198" dxfId="4">
      <formula>IF(RIGHT(TEXT(AU207,"0.#"),1)=".",TRUE,FALSE)</formula>
    </cfRule>
  </conditionalFormatting>
  <conditionalFormatting sqref="AU229 AU216 AU203">
    <cfRule type="expression" priority="195" dxfId="5">
      <formula>IF(RIGHT(TEXT(AU203,"0.#"),1)=".",FALSE,TRUE)</formula>
    </cfRule>
    <cfRule type="expression" priority="196" dxfId="4">
      <formula>IF(RIGHT(TEXT(AU203,"0.#"),1)=".",TRUE,FALSE)</formula>
    </cfRule>
  </conditionalFormatting>
  <conditionalFormatting sqref="AU221:AU228 AU219 AU208:AU215 AU206 AU200:AU202">
    <cfRule type="expression" priority="193" dxfId="5">
      <formula>IF(RIGHT(TEXT(AU200,"0.#"),1)=".",FALSE,TRUE)</formula>
    </cfRule>
    <cfRule type="expression" priority="194" dxfId="4">
      <formula>IF(RIGHT(TEXT(AU200,"0.#"),1)=".",TRUE,FALSE)</formula>
    </cfRule>
  </conditionalFormatting>
  <conditionalFormatting sqref="AE56:AI56">
    <cfRule type="expression" priority="167" dxfId="3">
      <formula>IF(AND(AE56&gt;=0,RIGHT(TEXT(AE56,"0.#"),1)&lt;&gt;"."),TRUE,FALSE)</formula>
    </cfRule>
    <cfRule type="expression" priority="168" dxfId="2">
      <formula>IF(AND(AE56&gt;=0,RIGHT(TEXT(AE56,"0.#"),1)="."),TRUE,FALSE)</formula>
    </cfRule>
    <cfRule type="expression" priority="169" dxfId="1">
      <formula>IF(AND(AE56&lt;0,RIGHT(TEXT(AE56,"0.#"),1)&lt;&gt;"."),TRUE,FALSE)</formula>
    </cfRule>
    <cfRule type="expression" priority="170" dxfId="0">
      <formula>IF(AND(AE56&lt;0,RIGHT(TEXT(AE56,"0.#"),1)="."),TRUE,FALSE)</formula>
    </cfRule>
  </conditionalFormatting>
  <conditionalFormatting sqref="AJ56:AS56">
    <cfRule type="expression" priority="163" dxfId="3">
      <formula>IF(AND(AJ56&gt;=0,RIGHT(TEXT(AJ56,"0.#"),1)&lt;&gt;"."),TRUE,FALSE)</formula>
    </cfRule>
    <cfRule type="expression" priority="164" dxfId="2">
      <formula>IF(AND(AJ56&gt;=0,RIGHT(TEXT(AJ56,"0.#"),1)="."),TRUE,FALSE)</formula>
    </cfRule>
    <cfRule type="expression" priority="165" dxfId="1">
      <formula>IF(AND(AJ56&lt;0,RIGHT(TEXT(AJ56,"0.#"),1)&lt;&gt;"."),TRUE,FALSE)</formula>
    </cfRule>
    <cfRule type="expression" priority="166" dxfId="0">
      <formula>IF(AND(AJ56&lt;0,RIGHT(TEXT(AJ56,"0.#"),1)="."),TRUE,FALSE)</formula>
    </cfRule>
  </conditionalFormatting>
  <conditionalFormatting sqref="AK237:AK265">
    <cfRule type="expression" priority="151" dxfId="5">
      <formula>IF(RIGHT(TEXT(AK237,"0.#"),1)=".",FALSE,TRUE)</formula>
    </cfRule>
    <cfRule type="expression" priority="152" dxfId="4">
      <formula>IF(RIGHT(TEXT(AK237,"0.#"),1)=".",TRUE,FALSE)</formula>
    </cfRule>
  </conditionalFormatting>
  <conditionalFormatting sqref="AU237:AX265">
    <cfRule type="expression" priority="147" dxfId="3">
      <formula>IF(AND(AU237&gt;=0,RIGHT(TEXT(AU237,"0.#"),1)&lt;&gt;"."),TRUE,FALSE)</formula>
    </cfRule>
    <cfRule type="expression" priority="148" dxfId="2">
      <formula>IF(AND(AU237&gt;=0,RIGHT(TEXT(AU237,"0.#"),1)="."),TRUE,FALSE)</formula>
    </cfRule>
    <cfRule type="expression" priority="149" dxfId="1">
      <formula>IF(AND(AU237&lt;0,RIGHT(TEXT(AU237,"0.#"),1)&lt;&gt;"."),TRUE,FALSE)</formula>
    </cfRule>
    <cfRule type="expression" priority="150" dxfId="0">
      <formula>IF(AND(AU237&lt;0,RIGHT(TEXT(AU237,"0.#"),1)="."),TRUE,FALSE)</formula>
    </cfRule>
  </conditionalFormatting>
  <conditionalFormatting sqref="AK269">
    <cfRule type="expression" priority="145" dxfId="5">
      <formula>IF(RIGHT(TEXT(AK269,"0.#"),1)=".",FALSE,TRUE)</formula>
    </cfRule>
    <cfRule type="expression" priority="146" dxfId="4">
      <formula>IF(RIGHT(TEXT(AK269,"0.#"),1)=".",TRUE,FALSE)</formula>
    </cfRule>
  </conditionalFormatting>
  <conditionalFormatting sqref="AU269:AX269">
    <cfRule type="expression" priority="141" dxfId="3">
      <formula>IF(AND(AU269&gt;=0,RIGHT(TEXT(AU269,"0.#"),1)&lt;&gt;"."),TRUE,FALSE)</formula>
    </cfRule>
    <cfRule type="expression" priority="142" dxfId="2">
      <formula>IF(AND(AU269&gt;=0,RIGHT(TEXT(AU269,"0.#"),1)="."),TRUE,FALSE)</formula>
    </cfRule>
    <cfRule type="expression" priority="143" dxfId="1">
      <formula>IF(AND(AU269&lt;0,RIGHT(TEXT(AU269,"0.#"),1)&lt;&gt;"."),TRUE,FALSE)</formula>
    </cfRule>
    <cfRule type="expression" priority="144" dxfId="0">
      <formula>IF(AND(AU269&lt;0,RIGHT(TEXT(AU269,"0.#"),1)="."),TRUE,FALSE)</formula>
    </cfRule>
  </conditionalFormatting>
  <conditionalFormatting sqref="AK270:AK298">
    <cfRule type="expression" priority="139" dxfId="5">
      <formula>IF(RIGHT(TEXT(AK270,"0.#"),1)=".",FALSE,TRUE)</formula>
    </cfRule>
    <cfRule type="expression" priority="140" dxfId="4">
      <formula>IF(RIGHT(TEXT(AK270,"0.#"),1)=".",TRUE,FALSE)</formula>
    </cfRule>
  </conditionalFormatting>
  <conditionalFormatting sqref="AU270:AX298">
    <cfRule type="expression" priority="135" dxfId="3">
      <formula>IF(AND(AU270&gt;=0,RIGHT(TEXT(AU270,"0.#"),1)&lt;&gt;"."),TRUE,FALSE)</formula>
    </cfRule>
    <cfRule type="expression" priority="136" dxfId="2">
      <formula>IF(AND(AU270&gt;=0,RIGHT(TEXT(AU270,"0.#"),1)="."),TRUE,FALSE)</formula>
    </cfRule>
    <cfRule type="expression" priority="137" dxfId="1">
      <formula>IF(AND(AU270&lt;0,RIGHT(TEXT(AU270,"0.#"),1)&lt;&gt;"."),TRUE,FALSE)</formula>
    </cfRule>
    <cfRule type="expression" priority="138" dxfId="0">
      <formula>IF(AND(AU270&lt;0,RIGHT(TEXT(AU270,"0.#"),1)="."),TRUE,FALSE)</formula>
    </cfRule>
  </conditionalFormatting>
  <conditionalFormatting sqref="AK302">
    <cfRule type="expression" priority="133" dxfId="5">
      <formula>IF(RIGHT(TEXT(AK302,"0.#"),1)=".",FALSE,TRUE)</formula>
    </cfRule>
    <cfRule type="expression" priority="134" dxfId="4">
      <formula>IF(RIGHT(TEXT(AK302,"0.#"),1)=".",TRUE,FALSE)</formula>
    </cfRule>
  </conditionalFormatting>
  <conditionalFormatting sqref="AU302:AX302">
    <cfRule type="expression" priority="129" dxfId="3">
      <formula>IF(AND(AU302&gt;=0,RIGHT(TEXT(AU302,"0.#"),1)&lt;&gt;"."),TRUE,FALSE)</formula>
    </cfRule>
    <cfRule type="expression" priority="130" dxfId="2">
      <formula>IF(AND(AU302&gt;=0,RIGHT(TEXT(AU302,"0.#"),1)="."),TRUE,FALSE)</formula>
    </cfRule>
    <cfRule type="expression" priority="131" dxfId="1">
      <formula>IF(AND(AU302&lt;0,RIGHT(TEXT(AU302,"0.#"),1)&lt;&gt;"."),TRUE,FALSE)</formula>
    </cfRule>
    <cfRule type="expression" priority="132" dxfId="0">
      <formula>IF(AND(AU302&lt;0,RIGHT(TEXT(AU302,"0.#"),1)="."),TRUE,FALSE)</formula>
    </cfRule>
  </conditionalFormatting>
  <conditionalFormatting sqref="AK303:AK331">
    <cfRule type="expression" priority="127" dxfId="5">
      <formula>IF(RIGHT(TEXT(AK303,"0.#"),1)=".",FALSE,TRUE)</formula>
    </cfRule>
    <cfRule type="expression" priority="128" dxfId="4">
      <formula>IF(RIGHT(TEXT(AK303,"0.#"),1)=".",TRUE,FALSE)</formula>
    </cfRule>
  </conditionalFormatting>
  <conditionalFormatting sqref="AU303:AX331">
    <cfRule type="expression" priority="123" dxfId="3">
      <formula>IF(AND(AU303&gt;=0,RIGHT(TEXT(AU303,"0.#"),1)&lt;&gt;"."),TRUE,FALSE)</formula>
    </cfRule>
    <cfRule type="expression" priority="124" dxfId="2">
      <formula>IF(AND(AU303&gt;=0,RIGHT(TEXT(AU303,"0.#"),1)="."),TRUE,FALSE)</formula>
    </cfRule>
    <cfRule type="expression" priority="125" dxfId="1">
      <formula>IF(AND(AU303&lt;0,RIGHT(TEXT(AU303,"0.#"),1)&lt;&gt;"."),TRUE,FALSE)</formula>
    </cfRule>
    <cfRule type="expression" priority="126" dxfId="0">
      <formula>IF(AND(AU303&lt;0,RIGHT(TEXT(AU303,"0.#"),1)="."),TRUE,FALSE)</formula>
    </cfRule>
  </conditionalFormatting>
  <conditionalFormatting sqref="AK335">
    <cfRule type="expression" priority="121" dxfId="5">
      <formula>IF(RIGHT(TEXT(AK335,"0.#"),1)=".",FALSE,TRUE)</formula>
    </cfRule>
    <cfRule type="expression" priority="122" dxfId="4">
      <formula>IF(RIGHT(TEXT(AK335,"0.#"),1)=".",TRUE,FALSE)</formula>
    </cfRule>
  </conditionalFormatting>
  <conditionalFormatting sqref="AU335:AX335">
    <cfRule type="expression" priority="117" dxfId="3">
      <formula>IF(AND(AU335&gt;=0,RIGHT(TEXT(AU335,"0.#"),1)&lt;&gt;"."),TRUE,FALSE)</formula>
    </cfRule>
    <cfRule type="expression" priority="118" dxfId="2">
      <formula>IF(AND(AU335&gt;=0,RIGHT(TEXT(AU335,"0.#"),1)="."),TRUE,FALSE)</formula>
    </cfRule>
    <cfRule type="expression" priority="119" dxfId="1">
      <formula>IF(AND(AU335&lt;0,RIGHT(TEXT(AU335,"0.#"),1)&lt;&gt;"."),TRUE,FALSE)</formula>
    </cfRule>
    <cfRule type="expression" priority="120" dxfId="0">
      <formula>IF(AND(AU335&lt;0,RIGHT(TEXT(AU335,"0.#"),1)="."),TRUE,FALSE)</formula>
    </cfRule>
  </conditionalFormatting>
  <conditionalFormatting sqref="AK336:AK364">
    <cfRule type="expression" priority="115" dxfId="5">
      <formula>IF(RIGHT(TEXT(AK336,"0.#"),1)=".",FALSE,TRUE)</formula>
    </cfRule>
    <cfRule type="expression" priority="116" dxfId="4">
      <formula>IF(RIGHT(TEXT(AK336,"0.#"),1)=".",TRUE,FALSE)</formula>
    </cfRule>
  </conditionalFormatting>
  <conditionalFormatting sqref="AU336:AX364">
    <cfRule type="expression" priority="111" dxfId="3">
      <formula>IF(AND(AU336&gt;=0,RIGHT(TEXT(AU336,"0.#"),1)&lt;&gt;"."),TRUE,FALSE)</formula>
    </cfRule>
    <cfRule type="expression" priority="112" dxfId="2">
      <formula>IF(AND(AU336&gt;=0,RIGHT(TEXT(AU336,"0.#"),1)="."),TRUE,FALSE)</formula>
    </cfRule>
    <cfRule type="expression" priority="113" dxfId="1">
      <formula>IF(AND(AU336&lt;0,RIGHT(TEXT(AU336,"0.#"),1)&lt;&gt;"."),TRUE,FALSE)</formula>
    </cfRule>
    <cfRule type="expression" priority="114" dxfId="0">
      <formula>IF(AND(AU336&lt;0,RIGHT(TEXT(AU336,"0.#"),1)="."),TRUE,FALSE)</formula>
    </cfRule>
  </conditionalFormatting>
  <conditionalFormatting sqref="AK368">
    <cfRule type="expression" priority="109" dxfId="5">
      <formula>IF(RIGHT(TEXT(AK368,"0.#"),1)=".",FALSE,TRUE)</formula>
    </cfRule>
    <cfRule type="expression" priority="110" dxfId="4">
      <formula>IF(RIGHT(TEXT(AK368,"0.#"),1)=".",TRUE,FALSE)</formula>
    </cfRule>
  </conditionalFormatting>
  <conditionalFormatting sqref="AU368:AX368">
    <cfRule type="expression" priority="105" dxfId="3">
      <formula>IF(AND(AU368&gt;=0,RIGHT(TEXT(AU368,"0.#"),1)&lt;&gt;"."),TRUE,FALSE)</formula>
    </cfRule>
    <cfRule type="expression" priority="106" dxfId="2">
      <formula>IF(AND(AU368&gt;=0,RIGHT(TEXT(AU368,"0.#"),1)="."),TRUE,FALSE)</formula>
    </cfRule>
    <cfRule type="expression" priority="107" dxfId="1">
      <formula>IF(AND(AU368&lt;0,RIGHT(TEXT(AU368,"0.#"),1)&lt;&gt;"."),TRUE,FALSE)</formula>
    </cfRule>
    <cfRule type="expression" priority="108" dxfId="0">
      <formula>IF(AND(AU368&lt;0,RIGHT(TEXT(AU368,"0.#"),1)="."),TRUE,FALSE)</formula>
    </cfRule>
  </conditionalFormatting>
  <conditionalFormatting sqref="AK369:AK397">
    <cfRule type="expression" priority="103" dxfId="5">
      <formula>IF(RIGHT(TEXT(AK369,"0.#"),1)=".",FALSE,TRUE)</formula>
    </cfRule>
    <cfRule type="expression" priority="104" dxfId="4">
      <formula>IF(RIGHT(TEXT(AK369,"0.#"),1)=".",TRUE,FALSE)</formula>
    </cfRule>
  </conditionalFormatting>
  <conditionalFormatting sqref="AU369:AX397">
    <cfRule type="expression" priority="99" dxfId="3">
      <formula>IF(AND(AU369&gt;=0,RIGHT(TEXT(AU369,"0.#"),1)&lt;&gt;"."),TRUE,FALSE)</formula>
    </cfRule>
    <cfRule type="expression" priority="100" dxfId="2">
      <formula>IF(AND(AU369&gt;=0,RIGHT(TEXT(AU369,"0.#"),1)="."),TRUE,FALSE)</formula>
    </cfRule>
    <cfRule type="expression" priority="101" dxfId="1">
      <formula>IF(AND(AU369&lt;0,RIGHT(TEXT(AU369,"0.#"),1)&lt;&gt;"."),TRUE,FALSE)</formula>
    </cfRule>
    <cfRule type="expression" priority="102" dxfId="0">
      <formula>IF(AND(AU369&lt;0,RIGHT(TEXT(AU369,"0.#"),1)="."),TRUE,FALSE)</formula>
    </cfRule>
  </conditionalFormatting>
  <conditionalFormatting sqref="AK401">
    <cfRule type="expression" priority="97" dxfId="5">
      <formula>IF(RIGHT(TEXT(AK401,"0.#"),1)=".",FALSE,TRUE)</formula>
    </cfRule>
    <cfRule type="expression" priority="98" dxfId="4">
      <formula>IF(RIGHT(TEXT(AK401,"0.#"),1)=".",TRUE,FALSE)</formula>
    </cfRule>
  </conditionalFormatting>
  <conditionalFormatting sqref="AU401:AX401">
    <cfRule type="expression" priority="93" dxfId="3">
      <formula>IF(AND(AU401&gt;=0,RIGHT(TEXT(AU401,"0.#"),1)&lt;&gt;"."),TRUE,FALSE)</formula>
    </cfRule>
    <cfRule type="expression" priority="94" dxfId="2">
      <formula>IF(AND(AU401&gt;=0,RIGHT(TEXT(AU401,"0.#"),1)="."),TRUE,FALSE)</formula>
    </cfRule>
    <cfRule type="expression" priority="95" dxfId="1">
      <formula>IF(AND(AU401&lt;0,RIGHT(TEXT(AU401,"0.#"),1)&lt;&gt;"."),TRUE,FALSE)</formula>
    </cfRule>
    <cfRule type="expression" priority="96" dxfId="0">
      <formula>IF(AND(AU401&lt;0,RIGHT(TEXT(AU401,"0.#"),1)="."),TRUE,FALSE)</formula>
    </cfRule>
  </conditionalFormatting>
  <conditionalFormatting sqref="AK402:AK430">
    <cfRule type="expression" priority="91" dxfId="5">
      <formula>IF(RIGHT(TEXT(AK402,"0.#"),1)=".",FALSE,TRUE)</formula>
    </cfRule>
    <cfRule type="expression" priority="92" dxfId="4">
      <formula>IF(RIGHT(TEXT(AK402,"0.#"),1)=".",TRUE,FALSE)</formula>
    </cfRule>
  </conditionalFormatting>
  <conditionalFormatting sqref="AU402:AX430">
    <cfRule type="expression" priority="87" dxfId="3">
      <formula>IF(AND(AU402&gt;=0,RIGHT(TEXT(AU402,"0.#"),1)&lt;&gt;"."),TRUE,FALSE)</formula>
    </cfRule>
    <cfRule type="expression" priority="88" dxfId="2">
      <formula>IF(AND(AU402&gt;=0,RIGHT(TEXT(AU402,"0.#"),1)="."),TRUE,FALSE)</formula>
    </cfRule>
    <cfRule type="expression" priority="89" dxfId="1">
      <formula>IF(AND(AU402&lt;0,RIGHT(TEXT(AU402,"0.#"),1)&lt;&gt;"."),TRUE,FALSE)</formula>
    </cfRule>
    <cfRule type="expression" priority="90" dxfId="0">
      <formula>IF(AND(AU402&lt;0,RIGHT(TEXT(AU402,"0.#"),1)="."),TRUE,FALSE)</formula>
    </cfRule>
  </conditionalFormatting>
  <conditionalFormatting sqref="AK434">
    <cfRule type="expression" priority="85" dxfId="5">
      <formula>IF(RIGHT(TEXT(AK434,"0.#"),1)=".",FALSE,TRUE)</formula>
    </cfRule>
    <cfRule type="expression" priority="86" dxfId="4">
      <formula>IF(RIGHT(TEXT(AK434,"0.#"),1)=".",TRUE,FALSE)</formula>
    </cfRule>
  </conditionalFormatting>
  <conditionalFormatting sqref="AU434:AX434">
    <cfRule type="expression" priority="81" dxfId="3">
      <formula>IF(AND(AU434&gt;=0,RIGHT(TEXT(AU434,"0.#"),1)&lt;&gt;"."),TRUE,FALSE)</formula>
    </cfRule>
    <cfRule type="expression" priority="82" dxfId="2">
      <formula>IF(AND(AU434&gt;=0,RIGHT(TEXT(AU434,"0.#"),1)="."),TRUE,FALSE)</formula>
    </cfRule>
    <cfRule type="expression" priority="83" dxfId="1">
      <formula>IF(AND(AU434&lt;0,RIGHT(TEXT(AU434,"0.#"),1)&lt;&gt;"."),TRUE,FALSE)</formula>
    </cfRule>
    <cfRule type="expression" priority="84" dxfId="0">
      <formula>IF(AND(AU434&lt;0,RIGHT(TEXT(AU434,"0.#"),1)="."),TRUE,FALSE)</formula>
    </cfRule>
  </conditionalFormatting>
  <conditionalFormatting sqref="AK435:AK463">
    <cfRule type="expression" priority="79" dxfId="5">
      <formula>IF(RIGHT(TEXT(AK435,"0.#"),1)=".",FALSE,TRUE)</formula>
    </cfRule>
    <cfRule type="expression" priority="80" dxfId="4">
      <formula>IF(RIGHT(TEXT(AK435,"0.#"),1)=".",TRUE,FALSE)</formula>
    </cfRule>
  </conditionalFormatting>
  <conditionalFormatting sqref="AU435:AX463">
    <cfRule type="expression" priority="75" dxfId="3">
      <formula>IF(AND(AU435&gt;=0,RIGHT(TEXT(AU435,"0.#"),1)&lt;&gt;"."),TRUE,FALSE)</formula>
    </cfRule>
    <cfRule type="expression" priority="76" dxfId="2">
      <formula>IF(AND(AU435&gt;=0,RIGHT(TEXT(AU435,"0.#"),1)="."),TRUE,FALSE)</formula>
    </cfRule>
    <cfRule type="expression" priority="77" dxfId="1">
      <formula>IF(AND(AU435&lt;0,RIGHT(TEXT(AU435,"0.#"),1)&lt;&gt;"."),TRUE,FALSE)</formula>
    </cfRule>
    <cfRule type="expression" priority="78" dxfId="0">
      <formula>IF(AND(AU435&lt;0,RIGHT(TEXT(AU435,"0.#"),1)="."),TRUE,FALSE)</formula>
    </cfRule>
  </conditionalFormatting>
  <conditionalFormatting sqref="AK467">
    <cfRule type="expression" priority="73" dxfId="5">
      <formula>IF(RIGHT(TEXT(AK467,"0.#"),1)=".",FALSE,TRUE)</formula>
    </cfRule>
    <cfRule type="expression" priority="74" dxfId="4">
      <formula>IF(RIGHT(TEXT(AK467,"0.#"),1)=".",TRUE,FALSE)</formula>
    </cfRule>
  </conditionalFormatting>
  <conditionalFormatting sqref="AU467:AX467">
    <cfRule type="expression" priority="69" dxfId="3">
      <formula>IF(AND(AU467&gt;=0,RIGHT(TEXT(AU467,"0.#"),1)&lt;&gt;"."),TRUE,FALSE)</formula>
    </cfRule>
    <cfRule type="expression" priority="70" dxfId="2">
      <formula>IF(AND(AU467&gt;=0,RIGHT(TEXT(AU467,"0.#"),1)="."),TRUE,FALSE)</formula>
    </cfRule>
    <cfRule type="expression" priority="71" dxfId="1">
      <formula>IF(AND(AU467&lt;0,RIGHT(TEXT(AU467,"0.#"),1)&lt;&gt;"."),TRUE,FALSE)</formula>
    </cfRule>
    <cfRule type="expression" priority="72" dxfId="0">
      <formula>IF(AND(AU467&lt;0,RIGHT(TEXT(AU467,"0.#"),1)="."),TRUE,FALSE)</formula>
    </cfRule>
  </conditionalFormatting>
  <conditionalFormatting sqref="AK468:AK496">
    <cfRule type="expression" priority="67" dxfId="5">
      <formula>IF(RIGHT(TEXT(AK468,"0.#"),1)=".",FALSE,TRUE)</formula>
    </cfRule>
    <cfRule type="expression" priority="68" dxfId="4">
      <formula>IF(RIGHT(TEXT(AK468,"0.#"),1)=".",TRUE,FALSE)</formula>
    </cfRule>
  </conditionalFormatting>
  <conditionalFormatting sqref="AU468:AX496">
    <cfRule type="expression" priority="63" dxfId="3">
      <formula>IF(AND(AU468&gt;=0,RIGHT(TEXT(AU468,"0.#"),1)&lt;&gt;"."),TRUE,FALSE)</formula>
    </cfRule>
    <cfRule type="expression" priority="64" dxfId="2">
      <formula>IF(AND(AU468&gt;=0,RIGHT(TEXT(AU468,"0.#"),1)="."),TRUE,FALSE)</formula>
    </cfRule>
    <cfRule type="expression" priority="65" dxfId="1">
      <formula>IF(AND(AU468&lt;0,RIGHT(TEXT(AU468,"0.#"),1)&lt;&gt;"."),TRUE,FALSE)</formula>
    </cfRule>
    <cfRule type="expression" priority="66" dxfId="0">
      <formula>IF(AND(AU468&lt;0,RIGHT(TEXT(AU468,"0.#"),1)="."),TRUE,FALSE)</formula>
    </cfRule>
  </conditionalFormatting>
  <conditionalFormatting sqref="AJ24:AX24 AJ23:AS24">
    <cfRule type="expression" priority="61" dxfId="5">
      <formula>IF(RIGHT(TEXT(AJ23,"0.#"),1)=".",FALSE,TRUE)</formula>
    </cfRule>
    <cfRule type="expression" priority="62" dxfId="4">
      <formula>IF(RIGHT(TEXT(AJ23,"0.#"),1)=".",TRUE,FALSE)</formula>
    </cfRule>
  </conditionalFormatting>
  <conditionalFormatting sqref="AE25:AI25">
    <cfRule type="expression" priority="53" dxfId="3">
      <formula>IF(AND(AE25&gt;=0,RIGHT(TEXT(AE25,"0.#"),1)&lt;&gt;"."),TRUE,FALSE)</formula>
    </cfRule>
    <cfRule type="expression" priority="54" dxfId="2">
      <formula>IF(AND(AE25&gt;=0,RIGHT(TEXT(AE25,"0.#"),1)="."),TRUE,FALSE)</formula>
    </cfRule>
    <cfRule type="expression" priority="55" dxfId="1">
      <formula>IF(AND(AE25&lt;0,RIGHT(TEXT(AE25,"0.#"),1)&lt;&gt;"."),TRUE,FALSE)</formula>
    </cfRule>
    <cfRule type="expression" priority="56" dxfId="0">
      <formula>IF(AND(AE25&lt;0,RIGHT(TEXT(AE25,"0.#"),1)="."),TRUE,FALSE)</formula>
    </cfRule>
  </conditionalFormatting>
  <conditionalFormatting sqref="AJ25:AS25">
    <cfRule type="expression" priority="49" dxfId="3">
      <formula>IF(AND(AJ25&gt;=0,RIGHT(TEXT(AJ25,"0.#"),1)&lt;&gt;"."),TRUE,FALSE)</formula>
    </cfRule>
    <cfRule type="expression" priority="50" dxfId="2">
      <formula>IF(AND(AJ25&gt;=0,RIGHT(TEXT(AJ25,"0.#"),1)="."),TRUE,FALSE)</formula>
    </cfRule>
    <cfRule type="expression" priority="51" dxfId="1">
      <formula>IF(AND(AJ25&lt;0,RIGHT(TEXT(AJ25,"0.#"),1)&lt;&gt;"."),TRUE,FALSE)</formula>
    </cfRule>
    <cfRule type="expression" priority="52" dxfId="0">
      <formula>IF(AND(AJ25&lt;0,RIGHT(TEXT(AJ25,"0.#"),1)="."),TRUE,FALSE)</formula>
    </cfRule>
  </conditionalFormatting>
  <conditionalFormatting sqref="AU236:AX236">
    <cfRule type="expression" priority="37" dxfId="3">
      <formula>IF(AND(AU236&gt;=0,RIGHT(TEXT(AU236,"0.#"),1)&lt;&gt;"."),TRUE,FALSE)</formula>
    </cfRule>
    <cfRule type="expression" priority="38" dxfId="2">
      <formula>IF(AND(AU236&gt;=0,RIGHT(TEXT(AU236,"0.#"),1)="."),TRUE,FALSE)</formula>
    </cfRule>
    <cfRule type="expression" priority="39" dxfId="1">
      <formula>IF(AND(AU236&lt;0,RIGHT(TEXT(AU236,"0.#"),1)&lt;&gt;"."),TRUE,FALSE)</formula>
    </cfRule>
    <cfRule type="expression" priority="40" dxfId="0">
      <formula>IF(AND(AU236&lt;0,RIGHT(TEXT(AU236,"0.#"),1)="."),TRUE,FALSE)</formula>
    </cfRule>
  </conditionalFormatting>
  <conditionalFormatting sqref="AE43:AI43 AE38:AI38 AE33:AI33 AE28:AI28">
    <cfRule type="expression" priority="35" dxfId="5">
      <formula>IF(RIGHT(TEXT(AE28,"0.#"),1)=".",FALSE,TRUE)</formula>
    </cfRule>
    <cfRule type="expression" priority="36" dxfId="4">
      <formula>IF(RIGHT(TEXT(AE28,"0.#"),1)=".",TRUE,FALSE)</formula>
    </cfRule>
  </conditionalFormatting>
  <conditionalFormatting sqref="AE44:AX44 AJ43:AS43 AE39:AX39 AJ38:AS38 AE34:AX34 AJ33:AS33 AE29:AX29 AJ28:AS28">
    <cfRule type="expression" priority="33" dxfId="5">
      <formula>IF(RIGHT(TEXT(AE28,"0.#"),1)=".",FALSE,TRUE)</formula>
    </cfRule>
    <cfRule type="expression" priority="34" dxfId="4">
      <formula>IF(RIGHT(TEXT(AE28,"0.#"),1)=".",TRUE,FALSE)</formula>
    </cfRule>
  </conditionalFormatting>
  <conditionalFormatting sqref="AE45:AI45 AE40:AI40 AE35:AI35 AE30:AI30">
    <cfRule type="expression" priority="29" dxfId="3">
      <formula>IF(AND(AE30&gt;=0,RIGHT(TEXT(AE30,"0.#"),1)&lt;&gt;"."),TRUE,FALSE)</formula>
    </cfRule>
    <cfRule type="expression" priority="30" dxfId="2">
      <formula>IF(AND(AE30&gt;=0,RIGHT(TEXT(AE30,"0.#"),1)="."),TRUE,FALSE)</formula>
    </cfRule>
    <cfRule type="expression" priority="31" dxfId="1">
      <formula>IF(AND(AE30&lt;0,RIGHT(TEXT(AE30,"0.#"),1)&lt;&gt;"."),TRUE,FALSE)</formula>
    </cfRule>
    <cfRule type="expression" priority="32" dxfId="0">
      <formula>IF(AND(AE30&lt;0,RIGHT(TEXT(AE30,"0.#"),1)="."),TRUE,FALSE)</formula>
    </cfRule>
  </conditionalFormatting>
  <conditionalFormatting sqref="AJ45:AS45 AJ40:AS40 AJ35:AS35 AJ30:AS30">
    <cfRule type="expression" priority="25" dxfId="3">
      <formula>IF(AND(AJ30&gt;=0,RIGHT(TEXT(AJ30,"0.#"),1)&lt;&gt;"."),TRUE,FALSE)</formula>
    </cfRule>
    <cfRule type="expression" priority="26" dxfId="2">
      <formula>IF(AND(AJ30&gt;=0,RIGHT(TEXT(AJ30,"0.#"),1)="."),TRUE,FALSE)</formula>
    </cfRule>
    <cfRule type="expression" priority="27" dxfId="1">
      <formula>IF(AND(AJ30&lt;0,RIGHT(TEXT(AJ30,"0.#"),1)&lt;&gt;"."),TRUE,FALSE)</formula>
    </cfRule>
    <cfRule type="expression" priority="28" dxfId="0">
      <formula>IF(AND(AJ30&lt;0,RIGHT(TEXT(AJ30,"0.#"),1)="."),TRUE,FALSE)</formula>
    </cfRule>
  </conditionalFormatting>
  <conditionalFormatting sqref="AE59:AI59">
    <cfRule type="expression" priority="23" dxfId="5">
      <formula>IF(RIGHT(TEXT(AE59,"0.#"),1)=".",FALSE,TRUE)</formula>
    </cfRule>
    <cfRule type="expression" priority="24" dxfId="4">
      <formula>IF(RIGHT(TEXT(AE59,"0.#"),1)=".",TRUE,FALSE)</formula>
    </cfRule>
  </conditionalFormatting>
  <conditionalFormatting sqref="AE65:AX65 AJ64:AS64 AE60:AX60 AJ59:AS59">
    <cfRule type="expression" priority="21" dxfId="5">
      <formula>IF(RIGHT(TEXT(AE59,"0.#"),1)=".",FALSE,TRUE)</formula>
    </cfRule>
    <cfRule type="expression" priority="22" dxfId="4">
      <formula>IF(RIGHT(TEXT(AE59,"0.#"),1)=".",TRUE,FALSE)</formula>
    </cfRule>
  </conditionalFormatting>
  <conditionalFormatting sqref="AE66:AI66 AE61:AI61">
    <cfRule type="expression" priority="17" dxfId="3">
      <formula>IF(AND(AE61&gt;=0,RIGHT(TEXT(AE61,"0.#"),1)&lt;&gt;"."),TRUE,FALSE)</formula>
    </cfRule>
    <cfRule type="expression" priority="18" dxfId="2">
      <formula>IF(AND(AE61&gt;=0,RIGHT(TEXT(AE61,"0.#"),1)="."),TRUE,FALSE)</formula>
    </cfRule>
    <cfRule type="expression" priority="19" dxfId="1">
      <formula>IF(AND(AE61&lt;0,RIGHT(TEXT(AE61,"0.#"),1)&lt;&gt;"."),TRUE,FALSE)</formula>
    </cfRule>
    <cfRule type="expression" priority="20" dxfId="0">
      <formula>IF(AND(AE61&lt;0,RIGHT(TEXT(AE61,"0.#"),1)="."),TRUE,FALSE)</formula>
    </cfRule>
  </conditionalFormatting>
  <conditionalFormatting sqref="AJ66:AS66 AJ61:AS61">
    <cfRule type="expression" priority="13" dxfId="3">
      <formula>IF(AND(AJ61&gt;=0,RIGHT(TEXT(AJ61,"0.#"),1)&lt;&gt;"."),TRUE,FALSE)</formula>
    </cfRule>
    <cfRule type="expression" priority="14" dxfId="2">
      <formula>IF(AND(AJ61&gt;=0,RIGHT(TEXT(AJ61,"0.#"),1)="."),TRUE,FALSE)</formula>
    </cfRule>
    <cfRule type="expression" priority="15" dxfId="1">
      <formula>IF(AND(AJ61&lt;0,RIGHT(TEXT(AJ61,"0.#"),1)&lt;&gt;"."),TRUE,FALSE)</formula>
    </cfRule>
    <cfRule type="expression" priority="16" dxfId="0">
      <formula>IF(AND(AJ61&lt;0,RIGHT(TEXT(AJ61,"0.#"),1)="."),TRUE,FALSE)</formula>
    </cfRule>
  </conditionalFormatting>
  <conditionalFormatting sqref="AE81:AX81 AE78:AX78 AE75:AX75 AE72:AX72">
    <cfRule type="expression" priority="11" dxfId="5">
      <formula>IF(RIGHT(TEXT(AE72,"0.#"),1)=".",FALSE,TRUE)</formula>
    </cfRule>
    <cfRule type="expression" priority="12" dxfId="4">
      <formula>IF(RIGHT(TEXT(AE72,"0.#"),1)=".",TRUE,FALSE)</formula>
    </cfRule>
  </conditionalFormatting>
  <conditionalFormatting sqref="AE80:AS80 AE77:AS77 AE74:AS74 AE71:AS71">
    <cfRule type="expression" priority="9" dxfId="5">
      <formula>IF(RIGHT(TEXT(AE71,"0.#"),1)=".",FALSE,TRUE)</formula>
    </cfRule>
    <cfRule type="expression" priority="10" dxfId="4">
      <formula>IF(RIGHT(TEXT(AE71,"0.#"),1)=".",TRUE,FALSE)</formula>
    </cfRule>
  </conditionalFormatting>
  <conditionalFormatting sqref="AU194">
    <cfRule type="expression" priority="7" dxfId="5">
      <formula>IF(RIGHT(TEXT(AU194,"0.#"),1)=".",FALSE,TRUE)</formula>
    </cfRule>
    <cfRule type="expression" priority="8" dxfId="4">
      <formula>IF(RIGHT(TEXT(AU194,"0.#"),1)=".",TRUE,FALSE)</formula>
    </cfRule>
  </conditionalFormatting>
  <conditionalFormatting sqref="AU195:AU199 AU193">
    <cfRule type="expression" priority="5" dxfId="5">
      <formula>IF(RIGHT(TEXT(AU193,"0.#"),1)=".",FALSE,TRUE)</formula>
    </cfRule>
    <cfRule type="expression" priority="6" dxfId="4">
      <formula>IF(RIGHT(TEXT(AU193,"0.#"),1)=".",TRUE,FALSE)</formula>
    </cfRule>
  </conditionalFormatting>
  <conditionalFormatting sqref="AE64:AI64">
    <cfRule type="expression" priority="3" dxfId="5">
      <formula>IF(RIGHT(TEXT(AE64,"0.#"),1)=".",FALSE,TRUE)</formula>
    </cfRule>
    <cfRule type="expression" priority="4" dxfId="4">
      <formula>IF(RIGHT(TEXT(AE64,"0.#"),1)=".",TRUE,FALSE)</formula>
    </cfRule>
  </conditionalFormatting>
  <conditionalFormatting sqref="AE24:AI24">
    <cfRule type="expression" priority="1" dxfId="5">
      <formula>IF(RIGHT(TEXT(AE24,"0.#"),1)=".",FALSE,TRUE)</formula>
    </cfRule>
    <cfRule type="expression" priority="2" dxfId="4">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45:AS45 AE39:AX39 AE64:AS64 AE56:AS56 AU206:AX215 AE24:AX24">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0" r:id="rId3"/>
  <rowBreaks count="8" manualBreakCount="8">
    <brk id="61" max="49" man="1"/>
    <brk id="105" max="49" man="1"/>
    <brk id="127" max="49" man="1"/>
    <brk id="138" max="49" man="1"/>
    <brk id="177" max="49" man="1"/>
    <brk id="230" max="49" man="1"/>
    <brk id="397" max="49" man="1"/>
    <brk id="49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3" sqref="B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427</v>
      </c>
      <c r="H2" s="15" t="str">
        <f>IF(G2="","",F2)</f>
        <v>一般会計</v>
      </c>
      <c r="I2" s="15" t="str">
        <f>IF(H2="","",IF(I1&lt;&gt;"",CONCATENATE(I1,"、",H2),H2))</f>
        <v>一般会計</v>
      </c>
      <c r="K2" s="16" t="s">
        <v>258</v>
      </c>
      <c r="L2" s="17"/>
      <c r="M2" s="15">
        <f>IF(L2="","",K2)</f>
      </c>
      <c r="N2" s="15">
        <f>IF(M2="","",IF(N1&lt;&gt;"",CONCATENATE(N1,"、",M2),M2))</f>
      </c>
      <c r="O2" s="15"/>
      <c r="P2" s="14" t="s">
        <v>217</v>
      </c>
      <c r="Q2" s="19" t="s">
        <v>427</v>
      </c>
      <c r="R2" s="15" t="str">
        <f>IF(Q2="","",P2)</f>
        <v>直接実施</v>
      </c>
      <c r="S2" s="15" t="str">
        <f>IF(R2="","",IF(S1&lt;&gt;"",CONCATENATE(S1,"、",R2),R2))</f>
        <v>直接実施</v>
      </c>
      <c r="T2" s="15"/>
      <c r="U2" s="44" t="s">
        <v>423</v>
      </c>
      <c r="W2" s="44" t="s">
        <v>357</v>
      </c>
      <c r="Y2" s="44" t="s">
        <v>94</v>
      </c>
      <c r="Z2" s="42"/>
      <c r="AA2" s="44" t="s">
        <v>95</v>
      </c>
      <c r="AB2" s="43"/>
      <c r="AC2" s="45" t="s">
        <v>304</v>
      </c>
      <c r="AD2" s="40"/>
      <c r="AE2" s="57" t="s">
        <v>351</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427</v>
      </c>
      <c r="R3" s="15" t="str">
        <f aca="true" t="shared" si="3" ref="R3:R8">IF(Q3="","",P3)</f>
        <v>委託・請負</v>
      </c>
      <c r="S3" s="15" t="str">
        <f aca="true" t="shared" si="4" ref="S3:S8">IF(R3="",S2,IF(S2&lt;&gt;"",CONCATENATE(S2,"、",R3),R3))</f>
        <v>直接実施、委託・請負</v>
      </c>
      <c r="T3" s="15"/>
      <c r="U3" s="44" t="s">
        <v>359</v>
      </c>
      <c r="W3" s="44" t="s">
        <v>323</v>
      </c>
      <c r="Y3" s="44" t="s">
        <v>96</v>
      </c>
      <c r="Z3" s="42"/>
      <c r="AA3" s="44" t="s">
        <v>97</v>
      </c>
      <c r="AB3" s="43"/>
      <c r="AC3" s="45" t="s">
        <v>305</v>
      </c>
      <c r="AD3" s="40"/>
      <c r="AE3" s="57" t="s">
        <v>352</v>
      </c>
      <c r="AF3" s="42"/>
    </row>
    <row r="4" spans="1:32" ht="13.5" customHeight="1">
      <c r="A4" s="16" t="s">
        <v>236</v>
      </c>
      <c r="B4" s="17" t="s">
        <v>427</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427</v>
      </c>
      <c r="R4" s="15" t="str">
        <f t="shared" si="3"/>
        <v>補助</v>
      </c>
      <c r="S4" s="15" t="str">
        <f t="shared" si="4"/>
        <v>直接実施、委託・請負、補助</v>
      </c>
      <c r="T4" s="15"/>
      <c r="U4" s="44" t="s">
        <v>360</v>
      </c>
      <c r="W4" s="44" t="s">
        <v>324</v>
      </c>
      <c r="Y4" s="44" t="s">
        <v>98</v>
      </c>
      <c r="Z4" s="42"/>
      <c r="AA4" s="44" t="s">
        <v>99</v>
      </c>
      <c r="AB4" s="43"/>
      <c r="AC4" s="44" t="s">
        <v>306</v>
      </c>
      <c r="AD4" s="40"/>
      <c r="AE4" s="57" t="s">
        <v>353</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直接実施、委託・請負、補助</v>
      </c>
      <c r="T5" s="15"/>
      <c r="W5" s="44" t="s">
        <v>325</v>
      </c>
      <c r="Y5" s="44" t="s">
        <v>100</v>
      </c>
      <c r="Z5" s="42"/>
      <c r="AA5" s="44" t="s">
        <v>101</v>
      </c>
      <c r="AB5" s="43"/>
      <c r="AC5" s="44" t="s">
        <v>356</v>
      </c>
      <c r="AD5" s="43"/>
      <c r="AE5" s="57" t="s">
        <v>354</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直接実施、委託・請負、補助</v>
      </c>
      <c r="T6" s="15"/>
      <c r="W6" s="44" t="s">
        <v>326</v>
      </c>
      <c r="Y6" s="44" t="s">
        <v>102</v>
      </c>
      <c r="Z6" s="42"/>
      <c r="AA6" s="44" t="s">
        <v>103</v>
      </c>
      <c r="AB6" s="43"/>
      <c r="AC6" s="44" t="s">
        <v>307</v>
      </c>
      <c r="AD6" s="43"/>
      <c r="AE6" s="57" t="s">
        <v>355</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直接実施、委託・請負、補助</v>
      </c>
      <c r="T7" s="15"/>
      <c r="W7" s="44" t="s">
        <v>327</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直接実施、委託・請負、補助</v>
      </c>
      <c r="T8" s="15"/>
      <c r="W8" s="44" t="s">
        <v>328</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直接実施、委託・請負、補助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427</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427</v>
      </c>
      <c r="C23" s="15" t="str">
        <f t="shared" si="0"/>
        <v>地方創生</v>
      </c>
      <c r="D23" s="15" t="str">
        <f t="shared" si="7"/>
        <v>沖縄振興、地方創生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6" t="s">
        <v>34</v>
      </c>
      <c r="B2" s="697"/>
      <c r="C2" s="697"/>
      <c r="D2" s="697"/>
      <c r="E2" s="697"/>
      <c r="F2" s="698"/>
      <c r="G2" s="389" t="s">
        <v>480</v>
      </c>
      <c r="H2" s="390"/>
      <c r="I2" s="390"/>
      <c r="J2" s="390"/>
      <c r="K2" s="390"/>
      <c r="L2" s="390"/>
      <c r="M2" s="390"/>
      <c r="N2" s="390"/>
      <c r="O2" s="390"/>
      <c r="P2" s="390"/>
      <c r="Q2" s="390"/>
      <c r="R2" s="390"/>
      <c r="S2" s="390"/>
      <c r="T2" s="390"/>
      <c r="U2" s="390"/>
      <c r="V2" s="390"/>
      <c r="W2" s="390"/>
      <c r="X2" s="390"/>
      <c r="Y2" s="390"/>
      <c r="Z2" s="390"/>
      <c r="AA2" s="390"/>
      <c r="AB2" s="391"/>
      <c r="AC2" s="389" t="s">
        <v>492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9"/>
      <c r="B3" s="700"/>
      <c r="C3" s="700"/>
      <c r="D3" s="700"/>
      <c r="E3" s="700"/>
      <c r="F3" s="701"/>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9"/>
      <c r="B4" s="700"/>
      <c r="C4" s="700"/>
      <c r="D4" s="700"/>
      <c r="E4" s="700"/>
      <c r="F4" s="701"/>
      <c r="G4" s="100" t="s">
        <v>478</v>
      </c>
      <c r="H4" s="101"/>
      <c r="I4" s="101"/>
      <c r="J4" s="101"/>
      <c r="K4" s="102"/>
      <c r="L4" s="103" t="s">
        <v>479</v>
      </c>
      <c r="M4" s="104"/>
      <c r="N4" s="104"/>
      <c r="O4" s="104"/>
      <c r="P4" s="104"/>
      <c r="Q4" s="104"/>
      <c r="R4" s="104"/>
      <c r="S4" s="104"/>
      <c r="T4" s="104"/>
      <c r="U4" s="104"/>
      <c r="V4" s="104"/>
      <c r="W4" s="104"/>
      <c r="X4" s="105"/>
      <c r="Y4" s="106">
        <v>3</v>
      </c>
      <c r="Z4" s="107"/>
      <c r="AA4" s="107"/>
      <c r="AB4" s="108"/>
      <c r="AC4" s="100" t="s">
        <v>493</v>
      </c>
      <c r="AD4" s="101"/>
      <c r="AE4" s="101"/>
      <c r="AF4" s="101"/>
      <c r="AG4" s="102"/>
      <c r="AH4" s="103" t="s">
        <v>494</v>
      </c>
      <c r="AI4" s="104"/>
      <c r="AJ4" s="104"/>
      <c r="AK4" s="104"/>
      <c r="AL4" s="104"/>
      <c r="AM4" s="104"/>
      <c r="AN4" s="104"/>
      <c r="AO4" s="104"/>
      <c r="AP4" s="104"/>
      <c r="AQ4" s="104"/>
      <c r="AR4" s="104"/>
      <c r="AS4" s="104"/>
      <c r="AT4" s="105"/>
      <c r="AU4" s="106">
        <v>1</v>
      </c>
      <c r="AV4" s="107"/>
      <c r="AW4" s="107"/>
      <c r="AX4" s="401"/>
    </row>
    <row r="5" spans="1:50" ht="24.75" customHeight="1" hidden="1">
      <c r="A5" s="699"/>
      <c r="B5" s="700"/>
      <c r="C5" s="700"/>
      <c r="D5" s="700"/>
      <c r="E5" s="700"/>
      <c r="F5" s="701"/>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hidden="1">
      <c r="A6" s="699"/>
      <c r="B6" s="700"/>
      <c r="C6" s="700"/>
      <c r="D6" s="700"/>
      <c r="E6" s="700"/>
      <c r="F6" s="701"/>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hidden="1">
      <c r="A7" s="699"/>
      <c r="B7" s="700"/>
      <c r="C7" s="700"/>
      <c r="D7" s="700"/>
      <c r="E7" s="700"/>
      <c r="F7" s="701"/>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hidden="1">
      <c r="A8" s="699"/>
      <c r="B8" s="700"/>
      <c r="C8" s="700"/>
      <c r="D8" s="700"/>
      <c r="E8" s="700"/>
      <c r="F8" s="701"/>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hidden="1">
      <c r="A9" s="699"/>
      <c r="B9" s="700"/>
      <c r="C9" s="700"/>
      <c r="D9" s="700"/>
      <c r="E9" s="700"/>
      <c r="F9" s="701"/>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hidden="1">
      <c r="A10" s="699"/>
      <c r="B10" s="700"/>
      <c r="C10" s="700"/>
      <c r="D10" s="700"/>
      <c r="E10" s="700"/>
      <c r="F10" s="701"/>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hidden="1">
      <c r="A11" s="699"/>
      <c r="B11" s="700"/>
      <c r="C11" s="700"/>
      <c r="D11" s="700"/>
      <c r="E11" s="700"/>
      <c r="F11" s="701"/>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hidden="1">
      <c r="A12" s="699"/>
      <c r="B12" s="700"/>
      <c r="C12" s="700"/>
      <c r="D12" s="700"/>
      <c r="E12" s="700"/>
      <c r="F12" s="701"/>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hidden="1">
      <c r="A13" s="699"/>
      <c r="B13" s="700"/>
      <c r="C13" s="700"/>
      <c r="D13" s="700"/>
      <c r="E13" s="700"/>
      <c r="F13" s="701"/>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99"/>
      <c r="B14" s="700"/>
      <c r="C14" s="700"/>
      <c r="D14" s="700"/>
      <c r="E14" s="700"/>
      <c r="F14" s="701"/>
      <c r="G14" s="86" t="s">
        <v>22</v>
      </c>
      <c r="H14" s="87"/>
      <c r="I14" s="87"/>
      <c r="J14" s="87"/>
      <c r="K14" s="87"/>
      <c r="L14" s="88"/>
      <c r="M14" s="89"/>
      <c r="N14" s="89"/>
      <c r="O14" s="89"/>
      <c r="P14" s="89"/>
      <c r="Q14" s="89"/>
      <c r="R14" s="89"/>
      <c r="S14" s="89"/>
      <c r="T14" s="89"/>
      <c r="U14" s="89"/>
      <c r="V14" s="89"/>
      <c r="W14" s="89"/>
      <c r="X14" s="90"/>
      <c r="Y14" s="91">
        <f>SUM(Y4:AB13)</f>
        <v>3</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1</v>
      </c>
      <c r="AV14" s="92"/>
      <c r="AW14" s="92"/>
      <c r="AX14" s="94"/>
    </row>
    <row r="15" spans="1:50" ht="30" customHeight="1">
      <c r="A15" s="699"/>
      <c r="B15" s="700"/>
      <c r="C15" s="700"/>
      <c r="D15" s="700"/>
      <c r="E15" s="700"/>
      <c r="F15" s="701"/>
      <c r="G15" s="389" t="s">
        <v>481</v>
      </c>
      <c r="H15" s="390"/>
      <c r="I15" s="390"/>
      <c r="J15" s="390"/>
      <c r="K15" s="390"/>
      <c r="L15" s="390"/>
      <c r="M15" s="390"/>
      <c r="N15" s="390"/>
      <c r="O15" s="390"/>
      <c r="P15" s="390"/>
      <c r="Q15" s="390"/>
      <c r="R15" s="390"/>
      <c r="S15" s="390"/>
      <c r="T15" s="390"/>
      <c r="U15" s="390"/>
      <c r="V15" s="390"/>
      <c r="W15" s="390"/>
      <c r="X15" s="390"/>
      <c r="Y15" s="390"/>
      <c r="Z15" s="390"/>
      <c r="AA15" s="390"/>
      <c r="AB15" s="391"/>
      <c r="AC15" s="389" t="s">
        <v>495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9"/>
      <c r="B16" s="700"/>
      <c r="C16" s="700"/>
      <c r="D16" s="700"/>
      <c r="E16" s="700"/>
      <c r="F16" s="701"/>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9"/>
      <c r="B17" s="700"/>
      <c r="C17" s="700"/>
      <c r="D17" s="700"/>
      <c r="E17" s="700"/>
      <c r="F17" s="701"/>
      <c r="G17" s="100" t="s">
        <v>458</v>
      </c>
      <c r="H17" s="101"/>
      <c r="I17" s="101"/>
      <c r="J17" s="101"/>
      <c r="K17" s="102"/>
      <c r="L17" s="103" t="s">
        <v>482</v>
      </c>
      <c r="M17" s="104"/>
      <c r="N17" s="104"/>
      <c r="O17" s="104"/>
      <c r="P17" s="104"/>
      <c r="Q17" s="104"/>
      <c r="R17" s="104"/>
      <c r="S17" s="104"/>
      <c r="T17" s="104"/>
      <c r="U17" s="104"/>
      <c r="V17" s="104"/>
      <c r="W17" s="104"/>
      <c r="X17" s="105"/>
      <c r="Y17" s="106">
        <v>15</v>
      </c>
      <c r="Z17" s="107"/>
      <c r="AA17" s="107"/>
      <c r="AB17" s="108"/>
      <c r="AC17" s="100" t="s">
        <v>457</v>
      </c>
      <c r="AD17" s="101"/>
      <c r="AE17" s="101"/>
      <c r="AF17" s="101"/>
      <c r="AG17" s="102"/>
      <c r="AH17" s="103" t="s">
        <v>497</v>
      </c>
      <c r="AI17" s="104"/>
      <c r="AJ17" s="104"/>
      <c r="AK17" s="104"/>
      <c r="AL17" s="104"/>
      <c r="AM17" s="104"/>
      <c r="AN17" s="104"/>
      <c r="AO17" s="104"/>
      <c r="AP17" s="104"/>
      <c r="AQ17" s="104"/>
      <c r="AR17" s="104"/>
      <c r="AS17" s="104"/>
      <c r="AT17" s="105"/>
      <c r="AU17" s="106">
        <v>8</v>
      </c>
      <c r="AV17" s="107"/>
      <c r="AW17" s="107"/>
      <c r="AX17" s="401"/>
    </row>
    <row r="18" spans="1:50" ht="24.75" customHeight="1">
      <c r="A18" s="699"/>
      <c r="B18" s="700"/>
      <c r="C18" s="700"/>
      <c r="D18" s="700"/>
      <c r="E18" s="700"/>
      <c r="F18" s="701"/>
      <c r="G18" s="77"/>
      <c r="H18" s="78"/>
      <c r="I18" s="78"/>
      <c r="J18" s="78"/>
      <c r="K18" s="79"/>
      <c r="L18" s="80"/>
      <c r="M18" s="81"/>
      <c r="N18" s="81"/>
      <c r="O18" s="81"/>
      <c r="P18" s="81"/>
      <c r="Q18" s="81"/>
      <c r="R18" s="81"/>
      <c r="S18" s="81"/>
      <c r="T18" s="81"/>
      <c r="U18" s="81"/>
      <c r="V18" s="81"/>
      <c r="W18" s="81"/>
      <c r="X18" s="82"/>
      <c r="Y18" s="83"/>
      <c r="Z18" s="84"/>
      <c r="AA18" s="84"/>
      <c r="AB18" s="95"/>
      <c r="AC18" s="77" t="s">
        <v>496</v>
      </c>
      <c r="AD18" s="78"/>
      <c r="AE18" s="78"/>
      <c r="AF18" s="78"/>
      <c r="AG18" s="79"/>
      <c r="AH18" s="80" t="s">
        <v>498</v>
      </c>
      <c r="AI18" s="81"/>
      <c r="AJ18" s="81"/>
      <c r="AK18" s="81"/>
      <c r="AL18" s="81"/>
      <c r="AM18" s="81"/>
      <c r="AN18" s="81"/>
      <c r="AO18" s="81"/>
      <c r="AP18" s="81"/>
      <c r="AQ18" s="81"/>
      <c r="AR18" s="81"/>
      <c r="AS18" s="81"/>
      <c r="AT18" s="82"/>
      <c r="AU18" s="83">
        <v>1</v>
      </c>
      <c r="AV18" s="84"/>
      <c r="AW18" s="84"/>
      <c r="AX18" s="85"/>
    </row>
    <row r="19" spans="1:50" ht="24.75" customHeight="1" hidden="1">
      <c r="A19" s="699"/>
      <c r="B19" s="700"/>
      <c r="C19" s="700"/>
      <c r="D19" s="700"/>
      <c r="E19" s="700"/>
      <c r="F19" s="701"/>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hidden="1">
      <c r="A20" s="699"/>
      <c r="B20" s="700"/>
      <c r="C20" s="700"/>
      <c r="D20" s="700"/>
      <c r="E20" s="700"/>
      <c r="F20" s="701"/>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hidden="1">
      <c r="A21" s="699"/>
      <c r="B21" s="700"/>
      <c r="C21" s="700"/>
      <c r="D21" s="700"/>
      <c r="E21" s="700"/>
      <c r="F21" s="701"/>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hidden="1">
      <c r="A22" s="699"/>
      <c r="B22" s="700"/>
      <c r="C22" s="700"/>
      <c r="D22" s="700"/>
      <c r="E22" s="700"/>
      <c r="F22" s="701"/>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hidden="1">
      <c r="A23" s="699"/>
      <c r="B23" s="700"/>
      <c r="C23" s="700"/>
      <c r="D23" s="700"/>
      <c r="E23" s="700"/>
      <c r="F23" s="701"/>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hidden="1">
      <c r="A24" s="699"/>
      <c r="B24" s="700"/>
      <c r="C24" s="700"/>
      <c r="D24" s="700"/>
      <c r="E24" s="700"/>
      <c r="F24" s="701"/>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hidden="1">
      <c r="A25" s="699"/>
      <c r="B25" s="700"/>
      <c r="C25" s="700"/>
      <c r="D25" s="700"/>
      <c r="E25" s="700"/>
      <c r="F25" s="701"/>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hidden="1">
      <c r="A26" s="699"/>
      <c r="B26" s="700"/>
      <c r="C26" s="700"/>
      <c r="D26" s="700"/>
      <c r="E26" s="700"/>
      <c r="F26" s="701"/>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99"/>
      <c r="B27" s="700"/>
      <c r="C27" s="700"/>
      <c r="D27" s="700"/>
      <c r="E27" s="700"/>
      <c r="F27" s="701"/>
      <c r="G27" s="86" t="s">
        <v>22</v>
      </c>
      <c r="H27" s="87"/>
      <c r="I27" s="87"/>
      <c r="J27" s="87"/>
      <c r="K27" s="87"/>
      <c r="L27" s="88"/>
      <c r="M27" s="89"/>
      <c r="N27" s="89"/>
      <c r="O27" s="89"/>
      <c r="P27" s="89"/>
      <c r="Q27" s="89"/>
      <c r="R27" s="89"/>
      <c r="S27" s="89"/>
      <c r="T27" s="89"/>
      <c r="U27" s="89"/>
      <c r="V27" s="89"/>
      <c r="W27" s="89"/>
      <c r="X27" s="90"/>
      <c r="Y27" s="91">
        <f>SUM(Y17:AB26)</f>
        <v>15</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9</v>
      </c>
      <c r="AV27" s="92"/>
      <c r="AW27" s="92"/>
      <c r="AX27" s="94"/>
    </row>
    <row r="28" spans="1:50" ht="30" customHeight="1">
      <c r="A28" s="699"/>
      <c r="B28" s="700"/>
      <c r="C28" s="700"/>
      <c r="D28" s="700"/>
      <c r="E28" s="700"/>
      <c r="F28" s="701"/>
      <c r="G28" s="389" t="s">
        <v>483</v>
      </c>
      <c r="H28" s="390"/>
      <c r="I28" s="390"/>
      <c r="J28" s="390"/>
      <c r="K28" s="390"/>
      <c r="L28" s="390"/>
      <c r="M28" s="390"/>
      <c r="N28" s="390"/>
      <c r="O28" s="390"/>
      <c r="P28" s="390"/>
      <c r="Q28" s="390"/>
      <c r="R28" s="390"/>
      <c r="S28" s="390"/>
      <c r="T28" s="390"/>
      <c r="U28" s="390"/>
      <c r="V28" s="390"/>
      <c r="W28" s="390"/>
      <c r="X28" s="390"/>
      <c r="Y28" s="390"/>
      <c r="Z28" s="390"/>
      <c r="AA28" s="390"/>
      <c r="AB28" s="391"/>
      <c r="AC28" s="389" t="s">
        <v>499</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9"/>
      <c r="B29" s="700"/>
      <c r="C29" s="700"/>
      <c r="D29" s="700"/>
      <c r="E29" s="700"/>
      <c r="F29" s="701"/>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9"/>
      <c r="B30" s="700"/>
      <c r="C30" s="700"/>
      <c r="D30" s="700"/>
      <c r="E30" s="700"/>
      <c r="F30" s="701"/>
      <c r="G30" s="100" t="s">
        <v>484</v>
      </c>
      <c r="H30" s="101"/>
      <c r="I30" s="101"/>
      <c r="J30" s="101"/>
      <c r="K30" s="102"/>
      <c r="L30" s="103" t="s">
        <v>488</v>
      </c>
      <c r="M30" s="104"/>
      <c r="N30" s="104"/>
      <c r="O30" s="104"/>
      <c r="P30" s="104"/>
      <c r="Q30" s="104"/>
      <c r="R30" s="104"/>
      <c r="S30" s="104"/>
      <c r="T30" s="104"/>
      <c r="U30" s="104"/>
      <c r="V30" s="104"/>
      <c r="W30" s="104"/>
      <c r="X30" s="105"/>
      <c r="Y30" s="106">
        <v>6</v>
      </c>
      <c r="Z30" s="107"/>
      <c r="AA30" s="107"/>
      <c r="AB30" s="108"/>
      <c r="AC30" s="100" t="s">
        <v>485</v>
      </c>
      <c r="AD30" s="101"/>
      <c r="AE30" s="101"/>
      <c r="AF30" s="101"/>
      <c r="AG30" s="102"/>
      <c r="AH30" s="103" t="s">
        <v>500</v>
      </c>
      <c r="AI30" s="104"/>
      <c r="AJ30" s="104"/>
      <c r="AK30" s="104"/>
      <c r="AL30" s="104"/>
      <c r="AM30" s="104"/>
      <c r="AN30" s="104"/>
      <c r="AO30" s="104"/>
      <c r="AP30" s="104"/>
      <c r="AQ30" s="104"/>
      <c r="AR30" s="104"/>
      <c r="AS30" s="104"/>
      <c r="AT30" s="105"/>
      <c r="AU30" s="106">
        <v>5</v>
      </c>
      <c r="AV30" s="107"/>
      <c r="AW30" s="107"/>
      <c r="AX30" s="401"/>
    </row>
    <row r="31" spans="1:50" ht="24.75" customHeight="1">
      <c r="A31" s="699"/>
      <c r="B31" s="700"/>
      <c r="C31" s="700"/>
      <c r="D31" s="700"/>
      <c r="E31" s="700"/>
      <c r="F31" s="701"/>
      <c r="G31" s="77" t="s">
        <v>485</v>
      </c>
      <c r="H31" s="78"/>
      <c r="I31" s="78"/>
      <c r="J31" s="78"/>
      <c r="K31" s="79"/>
      <c r="L31" s="80" t="s">
        <v>489</v>
      </c>
      <c r="M31" s="81"/>
      <c r="N31" s="81"/>
      <c r="O31" s="81"/>
      <c r="P31" s="81"/>
      <c r="Q31" s="81"/>
      <c r="R31" s="81"/>
      <c r="S31" s="81"/>
      <c r="T31" s="81"/>
      <c r="U31" s="81"/>
      <c r="V31" s="81"/>
      <c r="W31" s="81"/>
      <c r="X31" s="82"/>
      <c r="Y31" s="83">
        <v>4.6</v>
      </c>
      <c r="Z31" s="84"/>
      <c r="AA31" s="84"/>
      <c r="AB31" s="95"/>
      <c r="AC31" s="77" t="s">
        <v>493</v>
      </c>
      <c r="AD31" s="78"/>
      <c r="AE31" s="78"/>
      <c r="AF31" s="78"/>
      <c r="AG31" s="79"/>
      <c r="AH31" s="80" t="s">
        <v>501</v>
      </c>
      <c r="AI31" s="81"/>
      <c r="AJ31" s="81"/>
      <c r="AK31" s="81"/>
      <c r="AL31" s="81"/>
      <c r="AM31" s="81"/>
      <c r="AN31" s="81"/>
      <c r="AO31" s="81"/>
      <c r="AP31" s="81"/>
      <c r="AQ31" s="81"/>
      <c r="AR31" s="81"/>
      <c r="AS31" s="81"/>
      <c r="AT31" s="82"/>
      <c r="AU31" s="83">
        <v>2</v>
      </c>
      <c r="AV31" s="84"/>
      <c r="AW31" s="84"/>
      <c r="AX31" s="85"/>
    </row>
    <row r="32" spans="1:50" ht="24.75" customHeight="1">
      <c r="A32" s="699"/>
      <c r="B32" s="700"/>
      <c r="C32" s="700"/>
      <c r="D32" s="700"/>
      <c r="E32" s="700"/>
      <c r="F32" s="701"/>
      <c r="G32" s="77" t="s">
        <v>486</v>
      </c>
      <c r="H32" s="78"/>
      <c r="I32" s="78"/>
      <c r="J32" s="78"/>
      <c r="K32" s="79"/>
      <c r="L32" s="80" t="s">
        <v>490</v>
      </c>
      <c r="M32" s="81"/>
      <c r="N32" s="81"/>
      <c r="O32" s="81"/>
      <c r="P32" s="81"/>
      <c r="Q32" s="81"/>
      <c r="R32" s="81"/>
      <c r="S32" s="81"/>
      <c r="T32" s="81"/>
      <c r="U32" s="81"/>
      <c r="V32" s="81"/>
      <c r="W32" s="81"/>
      <c r="X32" s="82"/>
      <c r="Y32" s="83">
        <v>2.3</v>
      </c>
      <c r="Z32" s="84"/>
      <c r="AA32" s="84"/>
      <c r="AB32" s="95"/>
      <c r="AC32" s="77" t="s">
        <v>459</v>
      </c>
      <c r="AD32" s="78"/>
      <c r="AE32" s="78"/>
      <c r="AF32" s="78"/>
      <c r="AG32" s="79"/>
      <c r="AH32" s="80" t="s">
        <v>502</v>
      </c>
      <c r="AI32" s="81"/>
      <c r="AJ32" s="81"/>
      <c r="AK32" s="81"/>
      <c r="AL32" s="81"/>
      <c r="AM32" s="81"/>
      <c r="AN32" s="81"/>
      <c r="AO32" s="81"/>
      <c r="AP32" s="81"/>
      <c r="AQ32" s="81"/>
      <c r="AR32" s="81"/>
      <c r="AS32" s="81"/>
      <c r="AT32" s="82"/>
      <c r="AU32" s="83">
        <v>1</v>
      </c>
      <c r="AV32" s="84"/>
      <c r="AW32" s="84"/>
      <c r="AX32" s="85"/>
    </row>
    <row r="33" spans="1:50" ht="24.75" customHeight="1">
      <c r="A33" s="699"/>
      <c r="B33" s="700"/>
      <c r="C33" s="700"/>
      <c r="D33" s="700"/>
      <c r="E33" s="700"/>
      <c r="F33" s="701"/>
      <c r="G33" s="77" t="s">
        <v>487</v>
      </c>
      <c r="H33" s="78"/>
      <c r="I33" s="78"/>
      <c r="J33" s="78"/>
      <c r="K33" s="79"/>
      <c r="L33" s="80" t="s">
        <v>491</v>
      </c>
      <c r="M33" s="81"/>
      <c r="N33" s="81"/>
      <c r="O33" s="81"/>
      <c r="P33" s="81"/>
      <c r="Q33" s="81"/>
      <c r="R33" s="81"/>
      <c r="S33" s="81"/>
      <c r="T33" s="81"/>
      <c r="U33" s="81"/>
      <c r="V33" s="81"/>
      <c r="W33" s="81"/>
      <c r="X33" s="82"/>
      <c r="Y33" s="83">
        <v>1</v>
      </c>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99"/>
      <c r="B34" s="700"/>
      <c r="C34" s="700"/>
      <c r="D34" s="700"/>
      <c r="E34" s="700"/>
      <c r="F34" s="701"/>
      <c r="G34" s="77" t="s">
        <v>720</v>
      </c>
      <c r="H34" s="78"/>
      <c r="I34" s="78"/>
      <c r="J34" s="78"/>
      <c r="K34" s="79"/>
      <c r="L34" s="80" t="s">
        <v>489</v>
      </c>
      <c r="M34" s="81"/>
      <c r="N34" s="81"/>
      <c r="O34" s="81"/>
      <c r="P34" s="81"/>
      <c r="Q34" s="81"/>
      <c r="R34" s="81"/>
      <c r="S34" s="81"/>
      <c r="T34" s="81"/>
      <c r="U34" s="81"/>
      <c r="V34" s="81"/>
      <c r="W34" s="81"/>
      <c r="X34" s="82"/>
      <c r="Y34" s="83">
        <v>0.8</v>
      </c>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hidden="1">
      <c r="A35" s="699"/>
      <c r="B35" s="700"/>
      <c r="C35" s="700"/>
      <c r="D35" s="700"/>
      <c r="E35" s="700"/>
      <c r="F35" s="701"/>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hidden="1">
      <c r="A36" s="699"/>
      <c r="B36" s="700"/>
      <c r="C36" s="700"/>
      <c r="D36" s="700"/>
      <c r="E36" s="700"/>
      <c r="F36" s="701"/>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hidden="1">
      <c r="A37" s="699"/>
      <c r="B37" s="700"/>
      <c r="C37" s="700"/>
      <c r="D37" s="700"/>
      <c r="E37" s="700"/>
      <c r="F37" s="701"/>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hidden="1">
      <c r="A38" s="699"/>
      <c r="B38" s="700"/>
      <c r="C38" s="700"/>
      <c r="D38" s="700"/>
      <c r="E38" s="700"/>
      <c r="F38" s="701"/>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hidden="1">
      <c r="A39" s="699"/>
      <c r="B39" s="700"/>
      <c r="C39" s="700"/>
      <c r="D39" s="700"/>
      <c r="E39" s="700"/>
      <c r="F39" s="701"/>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99"/>
      <c r="B40" s="700"/>
      <c r="C40" s="700"/>
      <c r="D40" s="700"/>
      <c r="E40" s="700"/>
      <c r="F40" s="701"/>
      <c r="G40" s="86" t="s">
        <v>22</v>
      </c>
      <c r="H40" s="87"/>
      <c r="I40" s="87"/>
      <c r="J40" s="87"/>
      <c r="K40" s="87"/>
      <c r="L40" s="88"/>
      <c r="M40" s="89"/>
      <c r="N40" s="89"/>
      <c r="O40" s="89"/>
      <c r="P40" s="89"/>
      <c r="Q40" s="89"/>
      <c r="R40" s="89"/>
      <c r="S40" s="89"/>
      <c r="T40" s="89"/>
      <c r="U40" s="89"/>
      <c r="V40" s="89"/>
      <c r="W40" s="89"/>
      <c r="X40" s="90"/>
      <c r="Y40" s="91">
        <f>SUM(Y30:AB39)</f>
        <v>14.7</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8</v>
      </c>
      <c r="AV40" s="92"/>
      <c r="AW40" s="92"/>
      <c r="AX40" s="94"/>
    </row>
    <row r="41" spans="1:50" ht="30" customHeight="1">
      <c r="A41" s="699"/>
      <c r="B41" s="700"/>
      <c r="C41" s="700"/>
      <c r="D41" s="700"/>
      <c r="E41" s="700"/>
      <c r="F41" s="701"/>
      <c r="G41" s="389" t="s">
        <v>692</v>
      </c>
      <c r="H41" s="390"/>
      <c r="I41" s="390"/>
      <c r="J41" s="390"/>
      <c r="K41" s="390"/>
      <c r="L41" s="390"/>
      <c r="M41" s="390"/>
      <c r="N41" s="390"/>
      <c r="O41" s="390"/>
      <c r="P41" s="390"/>
      <c r="Q41" s="390"/>
      <c r="R41" s="390"/>
      <c r="S41" s="390"/>
      <c r="T41" s="390"/>
      <c r="U41" s="390"/>
      <c r="V41" s="390"/>
      <c r="W41" s="390"/>
      <c r="X41" s="390"/>
      <c r="Y41" s="390"/>
      <c r="Z41" s="390"/>
      <c r="AA41" s="390"/>
      <c r="AB41" s="391"/>
      <c r="AC41" s="389" t="s">
        <v>503</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9"/>
      <c r="B42" s="700"/>
      <c r="C42" s="700"/>
      <c r="D42" s="700"/>
      <c r="E42" s="700"/>
      <c r="F42" s="701"/>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699"/>
      <c r="B43" s="700"/>
      <c r="C43" s="700"/>
      <c r="D43" s="700"/>
      <c r="E43" s="700"/>
      <c r="F43" s="701"/>
      <c r="G43" s="100" t="s">
        <v>691</v>
      </c>
      <c r="H43" s="101"/>
      <c r="I43" s="101"/>
      <c r="J43" s="101"/>
      <c r="K43" s="102"/>
      <c r="L43" s="103" t="s">
        <v>689</v>
      </c>
      <c r="M43" s="104"/>
      <c r="N43" s="104"/>
      <c r="O43" s="104"/>
      <c r="P43" s="104"/>
      <c r="Q43" s="104"/>
      <c r="R43" s="104"/>
      <c r="S43" s="104"/>
      <c r="T43" s="104"/>
      <c r="U43" s="104"/>
      <c r="V43" s="104"/>
      <c r="W43" s="104"/>
      <c r="X43" s="105"/>
      <c r="Y43" s="106">
        <v>3.1</v>
      </c>
      <c r="Z43" s="107"/>
      <c r="AA43" s="107"/>
      <c r="AB43" s="108"/>
      <c r="AC43" s="100" t="s">
        <v>485</v>
      </c>
      <c r="AD43" s="101"/>
      <c r="AE43" s="101"/>
      <c r="AF43" s="101"/>
      <c r="AG43" s="102"/>
      <c r="AH43" s="103" t="s">
        <v>504</v>
      </c>
      <c r="AI43" s="104"/>
      <c r="AJ43" s="104"/>
      <c r="AK43" s="104"/>
      <c r="AL43" s="104"/>
      <c r="AM43" s="104"/>
      <c r="AN43" s="104"/>
      <c r="AO43" s="104"/>
      <c r="AP43" s="104"/>
      <c r="AQ43" s="104"/>
      <c r="AR43" s="104"/>
      <c r="AS43" s="104"/>
      <c r="AT43" s="105"/>
      <c r="AU43" s="106">
        <v>1</v>
      </c>
      <c r="AV43" s="107"/>
      <c r="AW43" s="107"/>
      <c r="AX43" s="401"/>
    </row>
    <row r="44" spans="1:50" ht="24.75" customHeight="1">
      <c r="A44" s="699"/>
      <c r="B44" s="700"/>
      <c r="C44" s="700"/>
      <c r="D44" s="700"/>
      <c r="E44" s="700"/>
      <c r="F44" s="701"/>
      <c r="G44" s="77"/>
      <c r="H44" s="78"/>
      <c r="I44" s="78"/>
      <c r="J44" s="78"/>
      <c r="K44" s="79"/>
      <c r="L44" s="80"/>
      <c r="M44" s="81"/>
      <c r="N44" s="81"/>
      <c r="O44" s="81"/>
      <c r="P44" s="81"/>
      <c r="Q44" s="81"/>
      <c r="R44" s="81"/>
      <c r="S44" s="81"/>
      <c r="T44" s="81"/>
      <c r="U44" s="81"/>
      <c r="V44" s="81"/>
      <c r="W44" s="81"/>
      <c r="X44" s="82"/>
      <c r="Y44" s="83"/>
      <c r="Z44" s="84"/>
      <c r="AA44" s="84"/>
      <c r="AB44" s="95"/>
      <c r="AC44" s="77" t="s">
        <v>496</v>
      </c>
      <c r="AD44" s="78"/>
      <c r="AE44" s="78"/>
      <c r="AF44" s="78"/>
      <c r="AG44" s="79"/>
      <c r="AH44" s="80" t="s">
        <v>505</v>
      </c>
      <c r="AI44" s="81"/>
      <c r="AJ44" s="81"/>
      <c r="AK44" s="81"/>
      <c r="AL44" s="81"/>
      <c r="AM44" s="81"/>
      <c r="AN44" s="81"/>
      <c r="AO44" s="81"/>
      <c r="AP44" s="81"/>
      <c r="AQ44" s="81"/>
      <c r="AR44" s="81"/>
      <c r="AS44" s="81"/>
      <c r="AT44" s="82"/>
      <c r="AU44" s="83">
        <v>1</v>
      </c>
      <c r="AV44" s="84"/>
      <c r="AW44" s="84"/>
      <c r="AX44" s="85"/>
    </row>
    <row r="45" spans="1:50" ht="24.75" customHeight="1" hidden="1">
      <c r="A45" s="699"/>
      <c r="B45" s="700"/>
      <c r="C45" s="700"/>
      <c r="D45" s="700"/>
      <c r="E45" s="700"/>
      <c r="F45" s="701"/>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hidden="1">
      <c r="A46" s="699"/>
      <c r="B46" s="700"/>
      <c r="C46" s="700"/>
      <c r="D46" s="700"/>
      <c r="E46" s="700"/>
      <c r="F46" s="701"/>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hidden="1">
      <c r="A47" s="699"/>
      <c r="B47" s="700"/>
      <c r="C47" s="700"/>
      <c r="D47" s="700"/>
      <c r="E47" s="700"/>
      <c r="F47" s="701"/>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hidden="1">
      <c r="A48" s="699"/>
      <c r="B48" s="700"/>
      <c r="C48" s="700"/>
      <c r="D48" s="700"/>
      <c r="E48" s="700"/>
      <c r="F48" s="701"/>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hidden="1">
      <c r="A49" s="699"/>
      <c r="B49" s="700"/>
      <c r="C49" s="700"/>
      <c r="D49" s="700"/>
      <c r="E49" s="700"/>
      <c r="F49" s="701"/>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hidden="1">
      <c r="A50" s="699"/>
      <c r="B50" s="700"/>
      <c r="C50" s="700"/>
      <c r="D50" s="700"/>
      <c r="E50" s="700"/>
      <c r="F50" s="701"/>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hidden="1">
      <c r="A51" s="699"/>
      <c r="B51" s="700"/>
      <c r="C51" s="700"/>
      <c r="D51" s="700"/>
      <c r="E51" s="700"/>
      <c r="F51" s="701"/>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hidden="1">
      <c r="A52" s="699"/>
      <c r="B52" s="700"/>
      <c r="C52" s="700"/>
      <c r="D52" s="700"/>
      <c r="E52" s="700"/>
      <c r="F52" s="701"/>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3.1</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2</v>
      </c>
      <c r="AV53" s="711"/>
      <c r="AW53" s="711"/>
      <c r="AX53" s="713"/>
    </row>
    <row r="54" s="51" customFormat="1" ht="24.75" customHeight="1" thickBot="1"/>
    <row r="55" spans="1:50" ht="30" customHeight="1">
      <c r="A55" s="696" t="s">
        <v>34</v>
      </c>
      <c r="B55" s="697"/>
      <c r="C55" s="697"/>
      <c r="D55" s="697"/>
      <c r="E55" s="697"/>
      <c r="F55" s="698"/>
      <c r="G55" s="389" t="s">
        <v>506</v>
      </c>
      <c r="H55" s="390"/>
      <c r="I55" s="390"/>
      <c r="J55" s="390"/>
      <c r="K55" s="390"/>
      <c r="L55" s="390"/>
      <c r="M55" s="390"/>
      <c r="N55" s="390"/>
      <c r="O55" s="390"/>
      <c r="P55" s="390"/>
      <c r="Q55" s="390"/>
      <c r="R55" s="390"/>
      <c r="S55" s="390"/>
      <c r="T55" s="390"/>
      <c r="U55" s="390"/>
      <c r="V55" s="390"/>
      <c r="W55" s="390"/>
      <c r="X55" s="390"/>
      <c r="Y55" s="390"/>
      <c r="Z55" s="390"/>
      <c r="AA55" s="390"/>
      <c r="AB55" s="391"/>
      <c r="AC55" s="389" t="s">
        <v>362</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699"/>
      <c r="B56" s="700"/>
      <c r="C56" s="700"/>
      <c r="D56" s="700"/>
      <c r="E56" s="700"/>
      <c r="F56" s="701"/>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699"/>
      <c r="B57" s="700"/>
      <c r="C57" s="700"/>
      <c r="D57" s="700"/>
      <c r="E57" s="700"/>
      <c r="F57" s="701"/>
      <c r="G57" s="100" t="s">
        <v>493</v>
      </c>
      <c r="H57" s="101"/>
      <c r="I57" s="101"/>
      <c r="J57" s="101"/>
      <c r="K57" s="102"/>
      <c r="L57" s="103" t="s">
        <v>509</v>
      </c>
      <c r="M57" s="104"/>
      <c r="N57" s="104"/>
      <c r="O57" s="104"/>
      <c r="P57" s="104"/>
      <c r="Q57" s="104"/>
      <c r="R57" s="104"/>
      <c r="S57" s="104"/>
      <c r="T57" s="104"/>
      <c r="U57" s="104"/>
      <c r="V57" s="104"/>
      <c r="W57" s="104"/>
      <c r="X57" s="105"/>
      <c r="Y57" s="106">
        <v>17</v>
      </c>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1"/>
    </row>
    <row r="58" spans="1:50" ht="24.75" customHeight="1">
      <c r="A58" s="699"/>
      <c r="B58" s="700"/>
      <c r="C58" s="700"/>
      <c r="D58" s="700"/>
      <c r="E58" s="700"/>
      <c r="F58" s="701"/>
      <c r="G58" s="77" t="s">
        <v>493</v>
      </c>
      <c r="H58" s="78"/>
      <c r="I58" s="78"/>
      <c r="J58" s="78"/>
      <c r="K58" s="79"/>
      <c r="L58" s="80" t="s">
        <v>509</v>
      </c>
      <c r="M58" s="81"/>
      <c r="N58" s="81"/>
      <c r="O58" s="81"/>
      <c r="P58" s="81"/>
      <c r="Q58" s="81"/>
      <c r="R58" s="81"/>
      <c r="S58" s="81"/>
      <c r="T58" s="81"/>
      <c r="U58" s="81"/>
      <c r="V58" s="81"/>
      <c r="W58" s="81"/>
      <c r="X58" s="82"/>
      <c r="Y58" s="83">
        <v>14</v>
      </c>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99"/>
      <c r="B59" s="700"/>
      <c r="C59" s="700"/>
      <c r="D59" s="700"/>
      <c r="E59" s="700"/>
      <c r="F59" s="701"/>
      <c r="G59" s="77" t="s">
        <v>493</v>
      </c>
      <c r="H59" s="78"/>
      <c r="I59" s="78"/>
      <c r="J59" s="78"/>
      <c r="K59" s="79"/>
      <c r="L59" s="80" t="s">
        <v>509</v>
      </c>
      <c r="M59" s="81"/>
      <c r="N59" s="81"/>
      <c r="O59" s="81"/>
      <c r="P59" s="81"/>
      <c r="Q59" s="81"/>
      <c r="R59" s="81"/>
      <c r="S59" s="81"/>
      <c r="T59" s="81"/>
      <c r="U59" s="81"/>
      <c r="V59" s="81"/>
      <c r="W59" s="81"/>
      <c r="X59" s="82"/>
      <c r="Y59" s="83">
        <v>13</v>
      </c>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99"/>
      <c r="B60" s="700"/>
      <c r="C60" s="700"/>
      <c r="D60" s="700"/>
      <c r="E60" s="700"/>
      <c r="F60" s="701"/>
      <c r="G60" s="77" t="s">
        <v>493</v>
      </c>
      <c r="H60" s="78"/>
      <c r="I60" s="78"/>
      <c r="J60" s="78"/>
      <c r="K60" s="79"/>
      <c r="L60" s="80" t="s">
        <v>510</v>
      </c>
      <c r="M60" s="81"/>
      <c r="N60" s="81"/>
      <c r="O60" s="81"/>
      <c r="P60" s="81"/>
      <c r="Q60" s="81"/>
      <c r="R60" s="81"/>
      <c r="S60" s="81"/>
      <c r="T60" s="81"/>
      <c r="U60" s="81"/>
      <c r="V60" s="81"/>
      <c r="W60" s="81"/>
      <c r="X60" s="82"/>
      <c r="Y60" s="83">
        <v>2</v>
      </c>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99"/>
      <c r="B61" s="700"/>
      <c r="C61" s="700"/>
      <c r="D61" s="700"/>
      <c r="E61" s="700"/>
      <c r="F61" s="701"/>
      <c r="G61" s="77" t="s">
        <v>485</v>
      </c>
      <c r="H61" s="78"/>
      <c r="I61" s="78"/>
      <c r="J61" s="78"/>
      <c r="K61" s="79"/>
      <c r="L61" s="80" t="s">
        <v>511</v>
      </c>
      <c r="M61" s="81"/>
      <c r="N61" s="81"/>
      <c r="O61" s="81"/>
      <c r="P61" s="81"/>
      <c r="Q61" s="81"/>
      <c r="R61" s="81"/>
      <c r="S61" s="81"/>
      <c r="T61" s="81"/>
      <c r="U61" s="81"/>
      <c r="V61" s="81"/>
      <c r="W61" s="81"/>
      <c r="X61" s="82"/>
      <c r="Y61" s="83">
        <v>6</v>
      </c>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99"/>
      <c r="B62" s="700"/>
      <c r="C62" s="700"/>
      <c r="D62" s="700"/>
      <c r="E62" s="700"/>
      <c r="F62" s="701"/>
      <c r="G62" s="77" t="s">
        <v>507</v>
      </c>
      <c r="H62" s="78"/>
      <c r="I62" s="78"/>
      <c r="J62" s="78"/>
      <c r="K62" s="79"/>
      <c r="L62" s="80" t="s">
        <v>512</v>
      </c>
      <c r="M62" s="81"/>
      <c r="N62" s="81"/>
      <c r="O62" s="81"/>
      <c r="P62" s="81"/>
      <c r="Q62" s="81"/>
      <c r="R62" s="81"/>
      <c r="S62" s="81"/>
      <c r="T62" s="81"/>
      <c r="U62" s="81"/>
      <c r="V62" s="81"/>
      <c r="W62" s="81"/>
      <c r="X62" s="82"/>
      <c r="Y62" s="83">
        <v>33</v>
      </c>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99"/>
      <c r="B63" s="700"/>
      <c r="C63" s="700"/>
      <c r="D63" s="700"/>
      <c r="E63" s="700"/>
      <c r="F63" s="701"/>
      <c r="G63" s="77" t="s">
        <v>508</v>
      </c>
      <c r="H63" s="78"/>
      <c r="I63" s="78"/>
      <c r="J63" s="78"/>
      <c r="K63" s="79"/>
      <c r="L63" s="80" t="s">
        <v>513</v>
      </c>
      <c r="M63" s="81"/>
      <c r="N63" s="81"/>
      <c r="O63" s="81"/>
      <c r="P63" s="81"/>
      <c r="Q63" s="81"/>
      <c r="R63" s="81"/>
      <c r="S63" s="81"/>
      <c r="T63" s="81"/>
      <c r="U63" s="81"/>
      <c r="V63" s="81"/>
      <c r="W63" s="81"/>
      <c r="X63" s="82"/>
      <c r="Y63" s="83">
        <v>0.5</v>
      </c>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hidden="1">
      <c r="A64" s="699"/>
      <c r="B64" s="700"/>
      <c r="C64" s="700"/>
      <c r="D64" s="700"/>
      <c r="E64" s="700"/>
      <c r="F64" s="701"/>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hidden="1">
      <c r="A65" s="699"/>
      <c r="B65" s="700"/>
      <c r="C65" s="700"/>
      <c r="D65" s="700"/>
      <c r="E65" s="700"/>
      <c r="F65" s="701"/>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hidden="1">
      <c r="A66" s="699"/>
      <c r="B66" s="700"/>
      <c r="C66" s="700"/>
      <c r="D66" s="700"/>
      <c r="E66" s="700"/>
      <c r="F66" s="701"/>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99"/>
      <c r="B67" s="700"/>
      <c r="C67" s="700"/>
      <c r="D67" s="700"/>
      <c r="E67" s="700"/>
      <c r="F67" s="701"/>
      <c r="G67" s="86" t="s">
        <v>22</v>
      </c>
      <c r="H67" s="87"/>
      <c r="I67" s="87"/>
      <c r="J67" s="87"/>
      <c r="K67" s="87"/>
      <c r="L67" s="88"/>
      <c r="M67" s="89"/>
      <c r="N67" s="89"/>
      <c r="O67" s="89"/>
      <c r="P67" s="89"/>
      <c r="Q67" s="89"/>
      <c r="R67" s="89"/>
      <c r="S67" s="89"/>
      <c r="T67" s="89"/>
      <c r="U67" s="89"/>
      <c r="V67" s="89"/>
      <c r="W67" s="89"/>
      <c r="X67" s="90"/>
      <c r="Y67" s="91">
        <f>SUM(Y57:AB66)</f>
        <v>85.5</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c r="A68" s="699"/>
      <c r="B68" s="700"/>
      <c r="C68" s="700"/>
      <c r="D68" s="700"/>
      <c r="E68" s="700"/>
      <c r="F68" s="701"/>
      <c r="G68" s="389" t="s">
        <v>514</v>
      </c>
      <c r="H68" s="390"/>
      <c r="I68" s="390"/>
      <c r="J68" s="390"/>
      <c r="K68" s="390"/>
      <c r="L68" s="390"/>
      <c r="M68" s="390"/>
      <c r="N68" s="390"/>
      <c r="O68" s="390"/>
      <c r="P68" s="390"/>
      <c r="Q68" s="390"/>
      <c r="R68" s="390"/>
      <c r="S68" s="390"/>
      <c r="T68" s="390"/>
      <c r="U68" s="390"/>
      <c r="V68" s="390"/>
      <c r="W68" s="390"/>
      <c r="X68" s="390"/>
      <c r="Y68" s="390"/>
      <c r="Z68" s="390"/>
      <c r="AA68" s="390"/>
      <c r="AB68" s="391"/>
      <c r="AC68" s="389" t="s">
        <v>363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699"/>
      <c r="B69" s="700"/>
      <c r="C69" s="700"/>
      <c r="D69" s="700"/>
      <c r="E69" s="700"/>
      <c r="F69" s="701"/>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699"/>
      <c r="B70" s="700"/>
      <c r="C70" s="700"/>
      <c r="D70" s="700"/>
      <c r="E70" s="700"/>
      <c r="F70" s="701"/>
      <c r="G70" s="100" t="s">
        <v>493</v>
      </c>
      <c r="H70" s="101"/>
      <c r="I70" s="101"/>
      <c r="J70" s="101"/>
      <c r="K70" s="102"/>
      <c r="L70" s="103" t="s">
        <v>509</v>
      </c>
      <c r="M70" s="104"/>
      <c r="N70" s="104"/>
      <c r="O70" s="104"/>
      <c r="P70" s="104"/>
      <c r="Q70" s="104"/>
      <c r="R70" s="104"/>
      <c r="S70" s="104"/>
      <c r="T70" s="104"/>
      <c r="U70" s="104"/>
      <c r="V70" s="104"/>
      <c r="W70" s="104"/>
      <c r="X70" s="105"/>
      <c r="Y70" s="106">
        <v>4</v>
      </c>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1"/>
    </row>
    <row r="71" spans="1:50" ht="24.75" customHeight="1">
      <c r="A71" s="699"/>
      <c r="B71" s="700"/>
      <c r="C71" s="700"/>
      <c r="D71" s="700"/>
      <c r="E71" s="700"/>
      <c r="F71" s="701"/>
      <c r="G71" s="77" t="s">
        <v>493</v>
      </c>
      <c r="H71" s="78"/>
      <c r="I71" s="78"/>
      <c r="J71" s="78"/>
      <c r="K71" s="79"/>
      <c r="L71" s="80" t="s">
        <v>515</v>
      </c>
      <c r="M71" s="81"/>
      <c r="N71" s="81"/>
      <c r="O71" s="81"/>
      <c r="P71" s="81"/>
      <c r="Q71" s="81"/>
      <c r="R71" s="81"/>
      <c r="S71" s="81"/>
      <c r="T71" s="81"/>
      <c r="U71" s="81"/>
      <c r="V71" s="81"/>
      <c r="W71" s="81"/>
      <c r="X71" s="82"/>
      <c r="Y71" s="83">
        <v>4</v>
      </c>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99"/>
      <c r="B72" s="700"/>
      <c r="C72" s="700"/>
      <c r="D72" s="700"/>
      <c r="E72" s="700"/>
      <c r="F72" s="701"/>
      <c r="G72" s="77" t="s">
        <v>485</v>
      </c>
      <c r="H72" s="78"/>
      <c r="I72" s="78"/>
      <c r="J72" s="78"/>
      <c r="K72" s="79"/>
      <c r="L72" s="80" t="s">
        <v>516</v>
      </c>
      <c r="M72" s="81"/>
      <c r="N72" s="81"/>
      <c r="O72" s="81"/>
      <c r="P72" s="81"/>
      <c r="Q72" s="81"/>
      <c r="R72" s="81"/>
      <c r="S72" s="81"/>
      <c r="T72" s="81"/>
      <c r="U72" s="81"/>
      <c r="V72" s="81"/>
      <c r="W72" s="81"/>
      <c r="X72" s="82"/>
      <c r="Y72" s="83">
        <v>4</v>
      </c>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99"/>
      <c r="B73" s="700"/>
      <c r="C73" s="700"/>
      <c r="D73" s="700"/>
      <c r="E73" s="700"/>
      <c r="F73" s="701"/>
      <c r="G73" s="77" t="s">
        <v>496</v>
      </c>
      <c r="H73" s="78"/>
      <c r="I73" s="78"/>
      <c r="J73" s="78"/>
      <c r="K73" s="79"/>
      <c r="L73" s="80" t="s">
        <v>517</v>
      </c>
      <c r="M73" s="81"/>
      <c r="N73" s="81"/>
      <c r="O73" s="81"/>
      <c r="P73" s="81"/>
      <c r="Q73" s="81"/>
      <c r="R73" s="81"/>
      <c r="S73" s="81"/>
      <c r="T73" s="81"/>
      <c r="U73" s="81"/>
      <c r="V73" s="81"/>
      <c r="W73" s="81"/>
      <c r="X73" s="82"/>
      <c r="Y73" s="83">
        <v>0.1</v>
      </c>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hidden="1">
      <c r="A74" s="699"/>
      <c r="B74" s="700"/>
      <c r="C74" s="700"/>
      <c r="D74" s="700"/>
      <c r="E74" s="700"/>
      <c r="F74" s="701"/>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hidden="1">
      <c r="A75" s="699"/>
      <c r="B75" s="700"/>
      <c r="C75" s="700"/>
      <c r="D75" s="700"/>
      <c r="E75" s="700"/>
      <c r="F75" s="701"/>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hidden="1">
      <c r="A76" s="699"/>
      <c r="B76" s="700"/>
      <c r="C76" s="700"/>
      <c r="D76" s="700"/>
      <c r="E76" s="700"/>
      <c r="F76" s="701"/>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hidden="1">
      <c r="A77" s="699"/>
      <c r="B77" s="700"/>
      <c r="C77" s="700"/>
      <c r="D77" s="700"/>
      <c r="E77" s="700"/>
      <c r="F77" s="701"/>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hidden="1">
      <c r="A78" s="699"/>
      <c r="B78" s="700"/>
      <c r="C78" s="700"/>
      <c r="D78" s="700"/>
      <c r="E78" s="700"/>
      <c r="F78" s="701"/>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hidden="1">
      <c r="A79" s="699"/>
      <c r="B79" s="700"/>
      <c r="C79" s="700"/>
      <c r="D79" s="700"/>
      <c r="E79" s="700"/>
      <c r="F79" s="701"/>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99"/>
      <c r="B80" s="700"/>
      <c r="C80" s="700"/>
      <c r="D80" s="700"/>
      <c r="E80" s="700"/>
      <c r="F80" s="701"/>
      <c r="G80" s="86" t="s">
        <v>22</v>
      </c>
      <c r="H80" s="87"/>
      <c r="I80" s="87"/>
      <c r="J80" s="87"/>
      <c r="K80" s="87"/>
      <c r="L80" s="88"/>
      <c r="M80" s="89"/>
      <c r="N80" s="89"/>
      <c r="O80" s="89"/>
      <c r="P80" s="89"/>
      <c r="Q80" s="89"/>
      <c r="R80" s="89"/>
      <c r="S80" s="89"/>
      <c r="T80" s="89"/>
      <c r="U80" s="89"/>
      <c r="V80" s="89"/>
      <c r="W80" s="89"/>
      <c r="X80" s="90"/>
      <c r="Y80" s="91">
        <f>SUM(Y70:AB79)</f>
        <v>12.1</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c r="A81" s="699"/>
      <c r="B81" s="700"/>
      <c r="C81" s="700"/>
      <c r="D81" s="700"/>
      <c r="E81" s="700"/>
      <c r="F81" s="701"/>
      <c r="G81" s="389" t="s">
        <v>518</v>
      </c>
      <c r="H81" s="390"/>
      <c r="I81" s="390"/>
      <c r="J81" s="390"/>
      <c r="K81" s="390"/>
      <c r="L81" s="390"/>
      <c r="M81" s="390"/>
      <c r="N81" s="390"/>
      <c r="O81" s="390"/>
      <c r="P81" s="390"/>
      <c r="Q81" s="390"/>
      <c r="R81" s="390"/>
      <c r="S81" s="390"/>
      <c r="T81" s="390"/>
      <c r="U81" s="390"/>
      <c r="V81" s="390"/>
      <c r="W81" s="390"/>
      <c r="X81" s="390"/>
      <c r="Y81" s="390"/>
      <c r="Z81" s="390"/>
      <c r="AA81" s="390"/>
      <c r="AB81" s="391"/>
      <c r="AC81" s="389" t="s">
        <v>364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699"/>
      <c r="B82" s="700"/>
      <c r="C82" s="700"/>
      <c r="D82" s="700"/>
      <c r="E82" s="700"/>
      <c r="F82" s="701"/>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699"/>
      <c r="B83" s="700"/>
      <c r="C83" s="700"/>
      <c r="D83" s="700"/>
      <c r="E83" s="700"/>
      <c r="F83" s="701"/>
      <c r="G83" s="100" t="s">
        <v>493</v>
      </c>
      <c r="H83" s="101"/>
      <c r="I83" s="101"/>
      <c r="J83" s="101"/>
      <c r="K83" s="102"/>
      <c r="L83" s="103" t="s">
        <v>509</v>
      </c>
      <c r="M83" s="104"/>
      <c r="N83" s="104"/>
      <c r="O83" s="104"/>
      <c r="P83" s="104"/>
      <c r="Q83" s="104"/>
      <c r="R83" s="104"/>
      <c r="S83" s="104"/>
      <c r="T83" s="104"/>
      <c r="U83" s="104"/>
      <c r="V83" s="104"/>
      <c r="W83" s="104"/>
      <c r="X83" s="105"/>
      <c r="Y83" s="106">
        <v>17</v>
      </c>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1"/>
    </row>
    <row r="84" spans="1:50" ht="24.75" customHeight="1" hidden="1">
      <c r="A84" s="699"/>
      <c r="B84" s="700"/>
      <c r="C84" s="700"/>
      <c r="D84" s="700"/>
      <c r="E84" s="700"/>
      <c r="F84" s="701"/>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hidden="1">
      <c r="A85" s="699"/>
      <c r="B85" s="700"/>
      <c r="C85" s="700"/>
      <c r="D85" s="700"/>
      <c r="E85" s="700"/>
      <c r="F85" s="701"/>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hidden="1">
      <c r="A86" s="699"/>
      <c r="B86" s="700"/>
      <c r="C86" s="700"/>
      <c r="D86" s="700"/>
      <c r="E86" s="700"/>
      <c r="F86" s="701"/>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hidden="1">
      <c r="A87" s="699"/>
      <c r="B87" s="700"/>
      <c r="C87" s="700"/>
      <c r="D87" s="700"/>
      <c r="E87" s="700"/>
      <c r="F87" s="701"/>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hidden="1">
      <c r="A88" s="699"/>
      <c r="B88" s="700"/>
      <c r="C88" s="700"/>
      <c r="D88" s="700"/>
      <c r="E88" s="700"/>
      <c r="F88" s="701"/>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hidden="1">
      <c r="A89" s="699"/>
      <c r="B89" s="700"/>
      <c r="C89" s="700"/>
      <c r="D89" s="700"/>
      <c r="E89" s="700"/>
      <c r="F89" s="701"/>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hidden="1">
      <c r="A90" s="699"/>
      <c r="B90" s="700"/>
      <c r="C90" s="700"/>
      <c r="D90" s="700"/>
      <c r="E90" s="700"/>
      <c r="F90" s="701"/>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hidden="1">
      <c r="A91" s="699"/>
      <c r="B91" s="700"/>
      <c r="C91" s="700"/>
      <c r="D91" s="700"/>
      <c r="E91" s="700"/>
      <c r="F91" s="701"/>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hidden="1">
      <c r="A92" s="699"/>
      <c r="B92" s="700"/>
      <c r="C92" s="700"/>
      <c r="D92" s="700"/>
      <c r="E92" s="700"/>
      <c r="F92" s="701"/>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99"/>
      <c r="B93" s="700"/>
      <c r="C93" s="700"/>
      <c r="D93" s="700"/>
      <c r="E93" s="700"/>
      <c r="F93" s="701"/>
      <c r="G93" s="86" t="s">
        <v>22</v>
      </c>
      <c r="H93" s="87"/>
      <c r="I93" s="87"/>
      <c r="J93" s="87"/>
      <c r="K93" s="87"/>
      <c r="L93" s="88"/>
      <c r="M93" s="89"/>
      <c r="N93" s="89"/>
      <c r="O93" s="89"/>
      <c r="P93" s="89"/>
      <c r="Q93" s="89"/>
      <c r="R93" s="89"/>
      <c r="S93" s="89"/>
      <c r="T93" s="89"/>
      <c r="U93" s="89"/>
      <c r="V93" s="89"/>
      <c r="W93" s="89"/>
      <c r="X93" s="90"/>
      <c r="Y93" s="91">
        <f>SUM(Y83:AB92)</f>
        <v>17</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c r="A94" s="699"/>
      <c r="B94" s="700"/>
      <c r="C94" s="700"/>
      <c r="D94" s="700"/>
      <c r="E94" s="700"/>
      <c r="F94" s="701"/>
      <c r="G94" s="389" t="s">
        <v>519</v>
      </c>
      <c r="H94" s="390"/>
      <c r="I94" s="390"/>
      <c r="J94" s="390"/>
      <c r="K94" s="390"/>
      <c r="L94" s="390"/>
      <c r="M94" s="390"/>
      <c r="N94" s="390"/>
      <c r="O94" s="390"/>
      <c r="P94" s="390"/>
      <c r="Q94" s="390"/>
      <c r="R94" s="390"/>
      <c r="S94" s="390"/>
      <c r="T94" s="390"/>
      <c r="U94" s="390"/>
      <c r="V94" s="390"/>
      <c r="W94" s="390"/>
      <c r="X94" s="390"/>
      <c r="Y94" s="390"/>
      <c r="Z94" s="390"/>
      <c r="AA94" s="390"/>
      <c r="AB94" s="391"/>
      <c r="AC94" s="389" t="s">
        <v>365</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699"/>
      <c r="B95" s="700"/>
      <c r="C95" s="700"/>
      <c r="D95" s="700"/>
      <c r="E95" s="700"/>
      <c r="F95" s="701"/>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699"/>
      <c r="B96" s="700"/>
      <c r="C96" s="700"/>
      <c r="D96" s="700"/>
      <c r="E96" s="700"/>
      <c r="F96" s="701"/>
      <c r="G96" s="100" t="s">
        <v>493</v>
      </c>
      <c r="H96" s="101"/>
      <c r="I96" s="101"/>
      <c r="J96" s="101"/>
      <c r="K96" s="102"/>
      <c r="L96" s="103" t="s">
        <v>520</v>
      </c>
      <c r="M96" s="104"/>
      <c r="N96" s="104"/>
      <c r="O96" s="104"/>
      <c r="P96" s="104"/>
      <c r="Q96" s="104"/>
      <c r="R96" s="104"/>
      <c r="S96" s="104"/>
      <c r="T96" s="104"/>
      <c r="U96" s="104"/>
      <c r="V96" s="104"/>
      <c r="W96" s="104"/>
      <c r="X96" s="105"/>
      <c r="Y96" s="106">
        <v>4</v>
      </c>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1"/>
    </row>
    <row r="97" spans="1:50" ht="24.75" customHeight="1" hidden="1">
      <c r="A97" s="699"/>
      <c r="B97" s="700"/>
      <c r="C97" s="700"/>
      <c r="D97" s="700"/>
      <c r="E97" s="700"/>
      <c r="F97" s="701"/>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hidden="1">
      <c r="A98" s="699"/>
      <c r="B98" s="700"/>
      <c r="C98" s="700"/>
      <c r="D98" s="700"/>
      <c r="E98" s="700"/>
      <c r="F98" s="701"/>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hidden="1">
      <c r="A99" s="699"/>
      <c r="B99" s="700"/>
      <c r="C99" s="700"/>
      <c r="D99" s="700"/>
      <c r="E99" s="700"/>
      <c r="F99" s="701"/>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hidden="1">
      <c r="A100" s="699"/>
      <c r="B100" s="700"/>
      <c r="C100" s="700"/>
      <c r="D100" s="700"/>
      <c r="E100" s="700"/>
      <c r="F100" s="701"/>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hidden="1">
      <c r="A101" s="699"/>
      <c r="B101" s="700"/>
      <c r="C101" s="700"/>
      <c r="D101" s="700"/>
      <c r="E101" s="700"/>
      <c r="F101" s="701"/>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hidden="1">
      <c r="A102" s="699"/>
      <c r="B102" s="700"/>
      <c r="C102" s="700"/>
      <c r="D102" s="700"/>
      <c r="E102" s="700"/>
      <c r="F102" s="701"/>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hidden="1">
      <c r="A103" s="699"/>
      <c r="B103" s="700"/>
      <c r="C103" s="700"/>
      <c r="D103" s="700"/>
      <c r="E103" s="700"/>
      <c r="F103" s="701"/>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hidden="1">
      <c r="A104" s="699"/>
      <c r="B104" s="700"/>
      <c r="C104" s="700"/>
      <c r="D104" s="700"/>
      <c r="E104" s="700"/>
      <c r="F104" s="701"/>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hidden="1">
      <c r="A105" s="699"/>
      <c r="B105" s="700"/>
      <c r="C105" s="700"/>
      <c r="D105" s="700"/>
      <c r="E105" s="700"/>
      <c r="F105" s="701"/>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4</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51" customFormat="1" ht="24.75" customHeight="1" hidden="1" thickBot="1"/>
    <row r="108" spans="1:50" ht="30" customHeight="1" hidden="1">
      <c r="A108" s="696" t="s">
        <v>34</v>
      </c>
      <c r="B108" s="697"/>
      <c r="C108" s="697"/>
      <c r="D108" s="697"/>
      <c r="E108" s="697"/>
      <c r="F108" s="698"/>
      <c r="G108" s="389" t="s">
        <v>366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367</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hidden="1">
      <c r="A109" s="699"/>
      <c r="B109" s="700"/>
      <c r="C109" s="700"/>
      <c r="D109" s="700"/>
      <c r="E109" s="700"/>
      <c r="F109" s="701"/>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hidden="1">
      <c r="A110" s="699"/>
      <c r="B110" s="700"/>
      <c r="C110" s="700"/>
      <c r="D110" s="700"/>
      <c r="E110" s="700"/>
      <c r="F110" s="701"/>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1"/>
    </row>
    <row r="111" spans="1:50" ht="24.75" customHeight="1" hidden="1">
      <c r="A111" s="699"/>
      <c r="B111" s="700"/>
      <c r="C111" s="700"/>
      <c r="D111" s="700"/>
      <c r="E111" s="700"/>
      <c r="F111" s="701"/>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hidden="1">
      <c r="A112" s="699"/>
      <c r="B112" s="700"/>
      <c r="C112" s="700"/>
      <c r="D112" s="700"/>
      <c r="E112" s="700"/>
      <c r="F112" s="701"/>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hidden="1">
      <c r="A113" s="699"/>
      <c r="B113" s="700"/>
      <c r="C113" s="700"/>
      <c r="D113" s="700"/>
      <c r="E113" s="700"/>
      <c r="F113" s="701"/>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hidden="1">
      <c r="A114" s="699"/>
      <c r="B114" s="700"/>
      <c r="C114" s="700"/>
      <c r="D114" s="700"/>
      <c r="E114" s="700"/>
      <c r="F114" s="701"/>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hidden="1">
      <c r="A115" s="699"/>
      <c r="B115" s="700"/>
      <c r="C115" s="700"/>
      <c r="D115" s="700"/>
      <c r="E115" s="700"/>
      <c r="F115" s="701"/>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hidden="1">
      <c r="A116" s="699"/>
      <c r="B116" s="700"/>
      <c r="C116" s="700"/>
      <c r="D116" s="700"/>
      <c r="E116" s="700"/>
      <c r="F116" s="701"/>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hidden="1">
      <c r="A117" s="699"/>
      <c r="B117" s="700"/>
      <c r="C117" s="700"/>
      <c r="D117" s="700"/>
      <c r="E117" s="700"/>
      <c r="F117" s="701"/>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hidden="1">
      <c r="A118" s="699"/>
      <c r="B118" s="700"/>
      <c r="C118" s="700"/>
      <c r="D118" s="700"/>
      <c r="E118" s="700"/>
      <c r="F118" s="701"/>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hidden="1">
      <c r="A119" s="699"/>
      <c r="B119" s="700"/>
      <c r="C119" s="700"/>
      <c r="D119" s="700"/>
      <c r="E119" s="700"/>
      <c r="F119" s="701"/>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hidden="1" thickBot="1">
      <c r="A120" s="699"/>
      <c r="B120" s="700"/>
      <c r="C120" s="700"/>
      <c r="D120" s="700"/>
      <c r="E120" s="700"/>
      <c r="F120" s="701"/>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hidden="1">
      <c r="A121" s="699"/>
      <c r="B121" s="700"/>
      <c r="C121" s="700"/>
      <c r="D121" s="700"/>
      <c r="E121" s="700"/>
      <c r="F121" s="701"/>
      <c r="G121" s="389" t="s">
        <v>388</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368</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hidden="1">
      <c r="A122" s="699"/>
      <c r="B122" s="700"/>
      <c r="C122" s="700"/>
      <c r="D122" s="700"/>
      <c r="E122" s="700"/>
      <c r="F122" s="701"/>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hidden="1">
      <c r="A123" s="699"/>
      <c r="B123" s="700"/>
      <c r="C123" s="700"/>
      <c r="D123" s="700"/>
      <c r="E123" s="700"/>
      <c r="F123" s="701"/>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1"/>
    </row>
    <row r="124" spans="1:50" ht="24.75" customHeight="1" hidden="1">
      <c r="A124" s="699"/>
      <c r="B124" s="700"/>
      <c r="C124" s="700"/>
      <c r="D124" s="700"/>
      <c r="E124" s="700"/>
      <c r="F124" s="701"/>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hidden="1">
      <c r="A125" s="699"/>
      <c r="B125" s="700"/>
      <c r="C125" s="700"/>
      <c r="D125" s="700"/>
      <c r="E125" s="700"/>
      <c r="F125" s="701"/>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hidden="1">
      <c r="A126" s="699"/>
      <c r="B126" s="700"/>
      <c r="C126" s="700"/>
      <c r="D126" s="700"/>
      <c r="E126" s="700"/>
      <c r="F126" s="701"/>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hidden="1">
      <c r="A127" s="699"/>
      <c r="B127" s="700"/>
      <c r="C127" s="700"/>
      <c r="D127" s="700"/>
      <c r="E127" s="700"/>
      <c r="F127" s="701"/>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hidden="1">
      <c r="A128" s="699"/>
      <c r="B128" s="700"/>
      <c r="C128" s="700"/>
      <c r="D128" s="700"/>
      <c r="E128" s="700"/>
      <c r="F128" s="701"/>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hidden="1">
      <c r="A129" s="699"/>
      <c r="B129" s="700"/>
      <c r="C129" s="700"/>
      <c r="D129" s="700"/>
      <c r="E129" s="700"/>
      <c r="F129" s="701"/>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hidden="1">
      <c r="A130" s="699"/>
      <c r="B130" s="700"/>
      <c r="C130" s="700"/>
      <c r="D130" s="700"/>
      <c r="E130" s="700"/>
      <c r="F130" s="701"/>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hidden="1">
      <c r="A131" s="699"/>
      <c r="B131" s="700"/>
      <c r="C131" s="700"/>
      <c r="D131" s="700"/>
      <c r="E131" s="700"/>
      <c r="F131" s="701"/>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hidden="1">
      <c r="A132" s="699"/>
      <c r="B132" s="700"/>
      <c r="C132" s="700"/>
      <c r="D132" s="700"/>
      <c r="E132" s="700"/>
      <c r="F132" s="701"/>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hidden="1" thickBot="1">
      <c r="A133" s="699"/>
      <c r="B133" s="700"/>
      <c r="C133" s="700"/>
      <c r="D133" s="700"/>
      <c r="E133" s="700"/>
      <c r="F133" s="701"/>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hidden="1">
      <c r="A134" s="699"/>
      <c r="B134" s="700"/>
      <c r="C134" s="700"/>
      <c r="D134" s="700"/>
      <c r="E134" s="700"/>
      <c r="F134" s="701"/>
      <c r="G134" s="389" t="s">
        <v>369</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370</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hidden="1">
      <c r="A135" s="699"/>
      <c r="B135" s="700"/>
      <c r="C135" s="700"/>
      <c r="D135" s="700"/>
      <c r="E135" s="700"/>
      <c r="F135" s="701"/>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hidden="1">
      <c r="A136" s="699"/>
      <c r="B136" s="700"/>
      <c r="C136" s="700"/>
      <c r="D136" s="700"/>
      <c r="E136" s="700"/>
      <c r="F136" s="701"/>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1"/>
    </row>
    <row r="137" spans="1:50" ht="24.75" customHeight="1" hidden="1">
      <c r="A137" s="699"/>
      <c r="B137" s="700"/>
      <c r="C137" s="700"/>
      <c r="D137" s="700"/>
      <c r="E137" s="700"/>
      <c r="F137" s="701"/>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hidden="1">
      <c r="A138" s="699"/>
      <c r="B138" s="700"/>
      <c r="C138" s="700"/>
      <c r="D138" s="700"/>
      <c r="E138" s="700"/>
      <c r="F138" s="701"/>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hidden="1">
      <c r="A139" s="699"/>
      <c r="B139" s="700"/>
      <c r="C139" s="700"/>
      <c r="D139" s="700"/>
      <c r="E139" s="700"/>
      <c r="F139" s="701"/>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hidden="1">
      <c r="A140" s="699"/>
      <c r="B140" s="700"/>
      <c r="C140" s="700"/>
      <c r="D140" s="700"/>
      <c r="E140" s="700"/>
      <c r="F140" s="701"/>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hidden="1">
      <c r="A141" s="699"/>
      <c r="B141" s="700"/>
      <c r="C141" s="700"/>
      <c r="D141" s="700"/>
      <c r="E141" s="700"/>
      <c r="F141" s="701"/>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hidden="1">
      <c r="A142" s="699"/>
      <c r="B142" s="700"/>
      <c r="C142" s="700"/>
      <c r="D142" s="700"/>
      <c r="E142" s="700"/>
      <c r="F142" s="701"/>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hidden="1">
      <c r="A143" s="699"/>
      <c r="B143" s="700"/>
      <c r="C143" s="700"/>
      <c r="D143" s="700"/>
      <c r="E143" s="700"/>
      <c r="F143" s="701"/>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hidden="1">
      <c r="A144" s="699"/>
      <c r="B144" s="700"/>
      <c r="C144" s="700"/>
      <c r="D144" s="700"/>
      <c r="E144" s="700"/>
      <c r="F144" s="701"/>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hidden="1">
      <c r="A145" s="699"/>
      <c r="B145" s="700"/>
      <c r="C145" s="700"/>
      <c r="D145" s="700"/>
      <c r="E145" s="700"/>
      <c r="F145" s="701"/>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hidden="1" thickBot="1">
      <c r="A146" s="699"/>
      <c r="B146" s="700"/>
      <c r="C146" s="700"/>
      <c r="D146" s="700"/>
      <c r="E146" s="700"/>
      <c r="F146" s="701"/>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hidden="1">
      <c r="A147" s="699"/>
      <c r="B147" s="700"/>
      <c r="C147" s="700"/>
      <c r="D147" s="700"/>
      <c r="E147" s="700"/>
      <c r="F147" s="701"/>
      <c r="G147" s="389" t="s">
        <v>371</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372</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hidden="1">
      <c r="A148" s="699"/>
      <c r="B148" s="700"/>
      <c r="C148" s="700"/>
      <c r="D148" s="700"/>
      <c r="E148" s="700"/>
      <c r="F148" s="701"/>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hidden="1">
      <c r="A149" s="699"/>
      <c r="B149" s="700"/>
      <c r="C149" s="700"/>
      <c r="D149" s="700"/>
      <c r="E149" s="700"/>
      <c r="F149" s="701"/>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1"/>
    </row>
    <row r="150" spans="1:50" ht="24.75" customHeight="1" hidden="1">
      <c r="A150" s="699"/>
      <c r="B150" s="700"/>
      <c r="C150" s="700"/>
      <c r="D150" s="700"/>
      <c r="E150" s="700"/>
      <c r="F150" s="701"/>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hidden="1">
      <c r="A151" s="699"/>
      <c r="B151" s="700"/>
      <c r="C151" s="700"/>
      <c r="D151" s="700"/>
      <c r="E151" s="700"/>
      <c r="F151" s="701"/>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hidden="1">
      <c r="A152" s="699"/>
      <c r="B152" s="700"/>
      <c r="C152" s="700"/>
      <c r="D152" s="700"/>
      <c r="E152" s="700"/>
      <c r="F152" s="701"/>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hidden="1">
      <c r="A153" s="699"/>
      <c r="B153" s="700"/>
      <c r="C153" s="700"/>
      <c r="D153" s="700"/>
      <c r="E153" s="700"/>
      <c r="F153" s="701"/>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hidden="1">
      <c r="A154" s="699"/>
      <c r="B154" s="700"/>
      <c r="C154" s="700"/>
      <c r="D154" s="700"/>
      <c r="E154" s="700"/>
      <c r="F154" s="701"/>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hidden="1">
      <c r="A155" s="699"/>
      <c r="B155" s="700"/>
      <c r="C155" s="700"/>
      <c r="D155" s="700"/>
      <c r="E155" s="700"/>
      <c r="F155" s="701"/>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hidden="1">
      <c r="A156" s="699"/>
      <c r="B156" s="700"/>
      <c r="C156" s="700"/>
      <c r="D156" s="700"/>
      <c r="E156" s="700"/>
      <c r="F156" s="701"/>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hidden="1">
      <c r="A157" s="699"/>
      <c r="B157" s="700"/>
      <c r="C157" s="700"/>
      <c r="D157" s="700"/>
      <c r="E157" s="700"/>
      <c r="F157" s="701"/>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hidden="1">
      <c r="A158" s="699"/>
      <c r="B158" s="700"/>
      <c r="C158" s="700"/>
      <c r="D158" s="700"/>
      <c r="E158" s="700"/>
      <c r="F158" s="701"/>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hidden="1" thickBot="1">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51" customFormat="1" ht="24.75" customHeight="1" hidden="1" thickBot="1"/>
    <row r="161" spans="1:50" ht="30" customHeight="1" hidden="1">
      <c r="A161" s="696" t="s">
        <v>34</v>
      </c>
      <c r="B161" s="697"/>
      <c r="C161" s="697"/>
      <c r="D161" s="697"/>
      <c r="E161" s="697"/>
      <c r="F161" s="698"/>
      <c r="G161" s="389" t="s">
        <v>373</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374</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hidden="1">
      <c r="A162" s="699"/>
      <c r="B162" s="700"/>
      <c r="C162" s="700"/>
      <c r="D162" s="700"/>
      <c r="E162" s="700"/>
      <c r="F162" s="701"/>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hidden="1">
      <c r="A163" s="699"/>
      <c r="B163" s="700"/>
      <c r="C163" s="700"/>
      <c r="D163" s="700"/>
      <c r="E163" s="700"/>
      <c r="F163" s="701"/>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1"/>
    </row>
    <row r="164" spans="1:50" ht="24.75" customHeight="1" hidden="1">
      <c r="A164" s="699"/>
      <c r="B164" s="700"/>
      <c r="C164" s="700"/>
      <c r="D164" s="700"/>
      <c r="E164" s="700"/>
      <c r="F164" s="701"/>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hidden="1">
      <c r="A165" s="699"/>
      <c r="B165" s="700"/>
      <c r="C165" s="700"/>
      <c r="D165" s="700"/>
      <c r="E165" s="700"/>
      <c r="F165" s="701"/>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hidden="1">
      <c r="A166" s="699"/>
      <c r="B166" s="700"/>
      <c r="C166" s="700"/>
      <c r="D166" s="700"/>
      <c r="E166" s="700"/>
      <c r="F166" s="701"/>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hidden="1">
      <c r="A167" s="699"/>
      <c r="B167" s="700"/>
      <c r="C167" s="700"/>
      <c r="D167" s="700"/>
      <c r="E167" s="700"/>
      <c r="F167" s="701"/>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hidden="1">
      <c r="A168" s="699"/>
      <c r="B168" s="700"/>
      <c r="C168" s="700"/>
      <c r="D168" s="700"/>
      <c r="E168" s="700"/>
      <c r="F168" s="701"/>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hidden="1">
      <c r="A169" s="699"/>
      <c r="B169" s="700"/>
      <c r="C169" s="700"/>
      <c r="D169" s="700"/>
      <c r="E169" s="700"/>
      <c r="F169" s="701"/>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hidden="1">
      <c r="A170" s="699"/>
      <c r="B170" s="700"/>
      <c r="C170" s="700"/>
      <c r="D170" s="700"/>
      <c r="E170" s="700"/>
      <c r="F170" s="701"/>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hidden="1">
      <c r="A171" s="699"/>
      <c r="B171" s="700"/>
      <c r="C171" s="700"/>
      <c r="D171" s="700"/>
      <c r="E171" s="700"/>
      <c r="F171" s="701"/>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hidden="1">
      <c r="A172" s="699"/>
      <c r="B172" s="700"/>
      <c r="C172" s="700"/>
      <c r="D172" s="700"/>
      <c r="E172" s="700"/>
      <c r="F172" s="701"/>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hidden="1" thickBot="1">
      <c r="A173" s="699"/>
      <c r="B173" s="700"/>
      <c r="C173" s="700"/>
      <c r="D173" s="700"/>
      <c r="E173" s="700"/>
      <c r="F173" s="701"/>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hidden="1">
      <c r="A174" s="699"/>
      <c r="B174" s="700"/>
      <c r="C174" s="700"/>
      <c r="D174" s="700"/>
      <c r="E174" s="700"/>
      <c r="F174" s="701"/>
      <c r="G174" s="389" t="s">
        <v>375</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376</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hidden="1">
      <c r="A175" s="699"/>
      <c r="B175" s="700"/>
      <c r="C175" s="700"/>
      <c r="D175" s="700"/>
      <c r="E175" s="700"/>
      <c r="F175" s="701"/>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hidden="1">
      <c r="A176" s="699"/>
      <c r="B176" s="700"/>
      <c r="C176" s="700"/>
      <c r="D176" s="700"/>
      <c r="E176" s="700"/>
      <c r="F176" s="701"/>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1"/>
    </row>
    <row r="177" spans="1:50" ht="24.75" customHeight="1" hidden="1">
      <c r="A177" s="699"/>
      <c r="B177" s="700"/>
      <c r="C177" s="700"/>
      <c r="D177" s="700"/>
      <c r="E177" s="700"/>
      <c r="F177" s="701"/>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hidden="1">
      <c r="A178" s="699"/>
      <c r="B178" s="700"/>
      <c r="C178" s="700"/>
      <c r="D178" s="700"/>
      <c r="E178" s="700"/>
      <c r="F178" s="701"/>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hidden="1">
      <c r="A179" s="699"/>
      <c r="B179" s="700"/>
      <c r="C179" s="700"/>
      <c r="D179" s="700"/>
      <c r="E179" s="700"/>
      <c r="F179" s="701"/>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hidden="1">
      <c r="A180" s="699"/>
      <c r="B180" s="700"/>
      <c r="C180" s="700"/>
      <c r="D180" s="700"/>
      <c r="E180" s="700"/>
      <c r="F180" s="701"/>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hidden="1">
      <c r="A181" s="699"/>
      <c r="B181" s="700"/>
      <c r="C181" s="700"/>
      <c r="D181" s="700"/>
      <c r="E181" s="700"/>
      <c r="F181" s="701"/>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699"/>
      <c r="B182" s="700"/>
      <c r="C182" s="700"/>
      <c r="D182" s="700"/>
      <c r="E182" s="700"/>
      <c r="F182" s="701"/>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699"/>
      <c r="B183" s="700"/>
      <c r="C183" s="700"/>
      <c r="D183" s="700"/>
      <c r="E183" s="700"/>
      <c r="F183" s="701"/>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699"/>
      <c r="B184" s="700"/>
      <c r="C184" s="700"/>
      <c r="D184" s="700"/>
      <c r="E184" s="700"/>
      <c r="F184" s="701"/>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699"/>
      <c r="B185" s="700"/>
      <c r="C185" s="700"/>
      <c r="D185" s="700"/>
      <c r="E185" s="700"/>
      <c r="F185" s="701"/>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thickBot="1">
      <c r="A186" s="699"/>
      <c r="B186" s="700"/>
      <c r="C186" s="700"/>
      <c r="D186" s="700"/>
      <c r="E186" s="700"/>
      <c r="F186" s="701"/>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hidden="1">
      <c r="A187" s="699"/>
      <c r="B187" s="700"/>
      <c r="C187" s="700"/>
      <c r="D187" s="700"/>
      <c r="E187" s="700"/>
      <c r="F187" s="701"/>
      <c r="G187" s="389" t="s">
        <v>377</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378</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hidden="1">
      <c r="A188" s="699"/>
      <c r="B188" s="700"/>
      <c r="C188" s="700"/>
      <c r="D188" s="700"/>
      <c r="E188" s="700"/>
      <c r="F188" s="701"/>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hidden="1">
      <c r="A189" s="699"/>
      <c r="B189" s="700"/>
      <c r="C189" s="700"/>
      <c r="D189" s="700"/>
      <c r="E189" s="700"/>
      <c r="F189" s="701"/>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1"/>
    </row>
    <row r="190" spans="1:50" ht="24.75" customHeight="1" hidden="1">
      <c r="A190" s="699"/>
      <c r="B190" s="700"/>
      <c r="C190" s="700"/>
      <c r="D190" s="700"/>
      <c r="E190" s="700"/>
      <c r="F190" s="701"/>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hidden="1">
      <c r="A191" s="699"/>
      <c r="B191" s="700"/>
      <c r="C191" s="700"/>
      <c r="D191" s="700"/>
      <c r="E191" s="700"/>
      <c r="F191" s="701"/>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hidden="1">
      <c r="A192" s="699"/>
      <c r="B192" s="700"/>
      <c r="C192" s="700"/>
      <c r="D192" s="700"/>
      <c r="E192" s="700"/>
      <c r="F192" s="701"/>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hidden="1">
      <c r="A193" s="699"/>
      <c r="B193" s="700"/>
      <c r="C193" s="700"/>
      <c r="D193" s="700"/>
      <c r="E193" s="700"/>
      <c r="F193" s="701"/>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hidden="1">
      <c r="A194" s="699"/>
      <c r="B194" s="700"/>
      <c r="C194" s="700"/>
      <c r="D194" s="700"/>
      <c r="E194" s="700"/>
      <c r="F194" s="701"/>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699"/>
      <c r="B195" s="700"/>
      <c r="C195" s="700"/>
      <c r="D195" s="700"/>
      <c r="E195" s="700"/>
      <c r="F195" s="701"/>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699"/>
      <c r="B196" s="700"/>
      <c r="C196" s="700"/>
      <c r="D196" s="700"/>
      <c r="E196" s="700"/>
      <c r="F196" s="701"/>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699"/>
      <c r="B197" s="700"/>
      <c r="C197" s="700"/>
      <c r="D197" s="700"/>
      <c r="E197" s="700"/>
      <c r="F197" s="701"/>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699"/>
      <c r="B198" s="700"/>
      <c r="C198" s="700"/>
      <c r="D198" s="700"/>
      <c r="E198" s="700"/>
      <c r="F198" s="701"/>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thickBot="1">
      <c r="A199" s="699"/>
      <c r="B199" s="700"/>
      <c r="C199" s="700"/>
      <c r="D199" s="700"/>
      <c r="E199" s="700"/>
      <c r="F199" s="701"/>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hidden="1">
      <c r="A200" s="699"/>
      <c r="B200" s="700"/>
      <c r="C200" s="700"/>
      <c r="D200" s="700"/>
      <c r="E200" s="700"/>
      <c r="F200" s="701"/>
      <c r="G200" s="389" t="s">
        <v>347</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379</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hidden="1">
      <c r="A201" s="699"/>
      <c r="B201" s="700"/>
      <c r="C201" s="700"/>
      <c r="D201" s="700"/>
      <c r="E201" s="700"/>
      <c r="F201" s="701"/>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hidden="1">
      <c r="A202" s="699"/>
      <c r="B202" s="700"/>
      <c r="C202" s="700"/>
      <c r="D202" s="700"/>
      <c r="E202" s="700"/>
      <c r="F202" s="701"/>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1"/>
    </row>
    <row r="203" spans="1:50" ht="24.75" customHeight="1" hidden="1">
      <c r="A203" s="699"/>
      <c r="B203" s="700"/>
      <c r="C203" s="700"/>
      <c r="D203" s="700"/>
      <c r="E203" s="700"/>
      <c r="F203" s="701"/>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hidden="1">
      <c r="A204" s="699"/>
      <c r="B204" s="700"/>
      <c r="C204" s="700"/>
      <c r="D204" s="700"/>
      <c r="E204" s="700"/>
      <c r="F204" s="701"/>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hidden="1">
      <c r="A205" s="699"/>
      <c r="B205" s="700"/>
      <c r="C205" s="700"/>
      <c r="D205" s="700"/>
      <c r="E205" s="700"/>
      <c r="F205" s="701"/>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hidden="1">
      <c r="A206" s="699"/>
      <c r="B206" s="700"/>
      <c r="C206" s="700"/>
      <c r="D206" s="700"/>
      <c r="E206" s="700"/>
      <c r="F206" s="701"/>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hidden="1">
      <c r="A207" s="699"/>
      <c r="B207" s="700"/>
      <c r="C207" s="700"/>
      <c r="D207" s="700"/>
      <c r="E207" s="700"/>
      <c r="F207" s="701"/>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699"/>
      <c r="B208" s="700"/>
      <c r="C208" s="700"/>
      <c r="D208" s="700"/>
      <c r="E208" s="700"/>
      <c r="F208" s="701"/>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699"/>
      <c r="B209" s="700"/>
      <c r="C209" s="700"/>
      <c r="D209" s="700"/>
      <c r="E209" s="700"/>
      <c r="F209" s="701"/>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699"/>
      <c r="B210" s="700"/>
      <c r="C210" s="700"/>
      <c r="D210" s="700"/>
      <c r="E210" s="700"/>
      <c r="F210" s="701"/>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699"/>
      <c r="B211" s="700"/>
      <c r="C211" s="700"/>
      <c r="D211" s="700"/>
      <c r="E211" s="700"/>
      <c r="F211" s="701"/>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thickBot="1">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51" customFormat="1" ht="24.75" customHeight="1" hidden="1" thickBot="1"/>
    <row r="214" spans="1:50" ht="30" customHeight="1" hidden="1">
      <c r="A214" s="714" t="s">
        <v>34</v>
      </c>
      <c r="B214" s="715"/>
      <c r="C214" s="715"/>
      <c r="D214" s="715"/>
      <c r="E214" s="715"/>
      <c r="F214" s="716"/>
      <c r="G214" s="389" t="s">
        <v>380</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381</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hidden="1">
      <c r="A215" s="699"/>
      <c r="B215" s="700"/>
      <c r="C215" s="700"/>
      <c r="D215" s="700"/>
      <c r="E215" s="700"/>
      <c r="F215" s="701"/>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hidden="1">
      <c r="A216" s="699"/>
      <c r="B216" s="700"/>
      <c r="C216" s="700"/>
      <c r="D216" s="700"/>
      <c r="E216" s="700"/>
      <c r="F216" s="701"/>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1"/>
    </row>
    <row r="217" spans="1:50" ht="24.75" customHeight="1" hidden="1">
      <c r="A217" s="699"/>
      <c r="B217" s="700"/>
      <c r="C217" s="700"/>
      <c r="D217" s="700"/>
      <c r="E217" s="700"/>
      <c r="F217" s="701"/>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hidden="1">
      <c r="A218" s="699"/>
      <c r="B218" s="700"/>
      <c r="C218" s="700"/>
      <c r="D218" s="700"/>
      <c r="E218" s="700"/>
      <c r="F218" s="701"/>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hidden="1">
      <c r="A219" s="699"/>
      <c r="B219" s="700"/>
      <c r="C219" s="700"/>
      <c r="D219" s="700"/>
      <c r="E219" s="700"/>
      <c r="F219" s="701"/>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hidden="1">
      <c r="A220" s="699"/>
      <c r="B220" s="700"/>
      <c r="C220" s="700"/>
      <c r="D220" s="700"/>
      <c r="E220" s="700"/>
      <c r="F220" s="701"/>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699"/>
      <c r="B221" s="700"/>
      <c r="C221" s="700"/>
      <c r="D221" s="700"/>
      <c r="E221" s="700"/>
      <c r="F221" s="701"/>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699"/>
      <c r="B222" s="700"/>
      <c r="C222" s="700"/>
      <c r="D222" s="700"/>
      <c r="E222" s="700"/>
      <c r="F222" s="701"/>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699"/>
      <c r="B223" s="700"/>
      <c r="C223" s="700"/>
      <c r="D223" s="700"/>
      <c r="E223" s="700"/>
      <c r="F223" s="701"/>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699"/>
      <c r="B224" s="700"/>
      <c r="C224" s="700"/>
      <c r="D224" s="700"/>
      <c r="E224" s="700"/>
      <c r="F224" s="701"/>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699"/>
      <c r="B225" s="700"/>
      <c r="C225" s="700"/>
      <c r="D225" s="700"/>
      <c r="E225" s="700"/>
      <c r="F225" s="701"/>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thickBot="1">
      <c r="A226" s="699"/>
      <c r="B226" s="700"/>
      <c r="C226" s="700"/>
      <c r="D226" s="700"/>
      <c r="E226" s="700"/>
      <c r="F226" s="701"/>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hidden="1">
      <c r="A227" s="699"/>
      <c r="B227" s="700"/>
      <c r="C227" s="700"/>
      <c r="D227" s="700"/>
      <c r="E227" s="700"/>
      <c r="F227" s="701"/>
      <c r="G227" s="389" t="s">
        <v>382</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383</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hidden="1">
      <c r="A228" s="699"/>
      <c r="B228" s="700"/>
      <c r="C228" s="700"/>
      <c r="D228" s="700"/>
      <c r="E228" s="700"/>
      <c r="F228" s="701"/>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hidden="1">
      <c r="A229" s="699"/>
      <c r="B229" s="700"/>
      <c r="C229" s="700"/>
      <c r="D229" s="700"/>
      <c r="E229" s="700"/>
      <c r="F229" s="701"/>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1"/>
    </row>
    <row r="230" spans="1:50" ht="24.75" customHeight="1" hidden="1">
      <c r="A230" s="699"/>
      <c r="B230" s="700"/>
      <c r="C230" s="700"/>
      <c r="D230" s="700"/>
      <c r="E230" s="700"/>
      <c r="F230" s="701"/>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hidden="1">
      <c r="A231" s="699"/>
      <c r="B231" s="700"/>
      <c r="C231" s="700"/>
      <c r="D231" s="700"/>
      <c r="E231" s="700"/>
      <c r="F231" s="701"/>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hidden="1">
      <c r="A232" s="699"/>
      <c r="B232" s="700"/>
      <c r="C232" s="700"/>
      <c r="D232" s="700"/>
      <c r="E232" s="700"/>
      <c r="F232" s="701"/>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hidden="1">
      <c r="A233" s="699"/>
      <c r="B233" s="700"/>
      <c r="C233" s="700"/>
      <c r="D233" s="700"/>
      <c r="E233" s="700"/>
      <c r="F233" s="701"/>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hidden="1">
      <c r="A234" s="699"/>
      <c r="B234" s="700"/>
      <c r="C234" s="700"/>
      <c r="D234" s="700"/>
      <c r="E234" s="700"/>
      <c r="F234" s="701"/>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hidden="1">
      <c r="A235" s="699"/>
      <c r="B235" s="700"/>
      <c r="C235" s="700"/>
      <c r="D235" s="700"/>
      <c r="E235" s="700"/>
      <c r="F235" s="701"/>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hidden="1">
      <c r="A236" s="699"/>
      <c r="B236" s="700"/>
      <c r="C236" s="700"/>
      <c r="D236" s="700"/>
      <c r="E236" s="700"/>
      <c r="F236" s="701"/>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hidden="1">
      <c r="A237" s="699"/>
      <c r="B237" s="700"/>
      <c r="C237" s="700"/>
      <c r="D237" s="700"/>
      <c r="E237" s="700"/>
      <c r="F237" s="701"/>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hidden="1">
      <c r="A238" s="699"/>
      <c r="B238" s="700"/>
      <c r="C238" s="700"/>
      <c r="D238" s="700"/>
      <c r="E238" s="700"/>
      <c r="F238" s="701"/>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hidden="1" thickBot="1">
      <c r="A239" s="699"/>
      <c r="B239" s="700"/>
      <c r="C239" s="700"/>
      <c r="D239" s="700"/>
      <c r="E239" s="700"/>
      <c r="F239" s="701"/>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hidden="1">
      <c r="A240" s="699"/>
      <c r="B240" s="700"/>
      <c r="C240" s="700"/>
      <c r="D240" s="700"/>
      <c r="E240" s="700"/>
      <c r="F240" s="701"/>
      <c r="G240" s="389" t="s">
        <v>384</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385</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hidden="1">
      <c r="A241" s="699"/>
      <c r="B241" s="700"/>
      <c r="C241" s="700"/>
      <c r="D241" s="700"/>
      <c r="E241" s="700"/>
      <c r="F241" s="701"/>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hidden="1">
      <c r="A242" s="699"/>
      <c r="B242" s="700"/>
      <c r="C242" s="700"/>
      <c r="D242" s="700"/>
      <c r="E242" s="700"/>
      <c r="F242" s="701"/>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1"/>
    </row>
    <row r="243" spans="1:50" ht="24.75" customHeight="1" hidden="1">
      <c r="A243" s="699"/>
      <c r="B243" s="700"/>
      <c r="C243" s="700"/>
      <c r="D243" s="700"/>
      <c r="E243" s="700"/>
      <c r="F243" s="701"/>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hidden="1">
      <c r="A244" s="699"/>
      <c r="B244" s="700"/>
      <c r="C244" s="700"/>
      <c r="D244" s="700"/>
      <c r="E244" s="700"/>
      <c r="F244" s="701"/>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hidden="1">
      <c r="A245" s="699"/>
      <c r="B245" s="700"/>
      <c r="C245" s="700"/>
      <c r="D245" s="700"/>
      <c r="E245" s="700"/>
      <c r="F245" s="701"/>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hidden="1">
      <c r="A246" s="699"/>
      <c r="B246" s="700"/>
      <c r="C246" s="700"/>
      <c r="D246" s="700"/>
      <c r="E246" s="700"/>
      <c r="F246" s="701"/>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hidden="1">
      <c r="A247" s="699"/>
      <c r="B247" s="700"/>
      <c r="C247" s="700"/>
      <c r="D247" s="700"/>
      <c r="E247" s="700"/>
      <c r="F247" s="701"/>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hidden="1">
      <c r="A248" s="699"/>
      <c r="B248" s="700"/>
      <c r="C248" s="700"/>
      <c r="D248" s="700"/>
      <c r="E248" s="700"/>
      <c r="F248" s="701"/>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hidden="1">
      <c r="A249" s="699"/>
      <c r="B249" s="700"/>
      <c r="C249" s="700"/>
      <c r="D249" s="700"/>
      <c r="E249" s="700"/>
      <c r="F249" s="701"/>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hidden="1">
      <c r="A250" s="699"/>
      <c r="B250" s="700"/>
      <c r="C250" s="700"/>
      <c r="D250" s="700"/>
      <c r="E250" s="700"/>
      <c r="F250" s="701"/>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hidden="1">
      <c r="A251" s="699"/>
      <c r="B251" s="700"/>
      <c r="C251" s="700"/>
      <c r="D251" s="700"/>
      <c r="E251" s="700"/>
      <c r="F251" s="701"/>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hidden="1" thickBot="1">
      <c r="A252" s="699"/>
      <c r="B252" s="700"/>
      <c r="C252" s="700"/>
      <c r="D252" s="700"/>
      <c r="E252" s="700"/>
      <c r="F252" s="701"/>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hidden="1">
      <c r="A253" s="699"/>
      <c r="B253" s="700"/>
      <c r="C253" s="700"/>
      <c r="D253" s="700"/>
      <c r="E253" s="700"/>
      <c r="F253" s="701"/>
      <c r="G253" s="389" t="s">
        <v>386</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387</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hidden="1">
      <c r="A254" s="699"/>
      <c r="B254" s="700"/>
      <c r="C254" s="700"/>
      <c r="D254" s="700"/>
      <c r="E254" s="700"/>
      <c r="F254" s="701"/>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hidden="1">
      <c r="A255" s="699"/>
      <c r="B255" s="700"/>
      <c r="C255" s="700"/>
      <c r="D255" s="700"/>
      <c r="E255" s="700"/>
      <c r="F255" s="701"/>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1"/>
    </row>
    <row r="256" spans="1:50" ht="24.75" customHeight="1" hidden="1">
      <c r="A256" s="699"/>
      <c r="B256" s="700"/>
      <c r="C256" s="700"/>
      <c r="D256" s="700"/>
      <c r="E256" s="700"/>
      <c r="F256" s="701"/>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hidden="1">
      <c r="A257" s="699"/>
      <c r="B257" s="700"/>
      <c r="C257" s="700"/>
      <c r="D257" s="700"/>
      <c r="E257" s="700"/>
      <c r="F257" s="701"/>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hidden="1">
      <c r="A258" s="699"/>
      <c r="B258" s="700"/>
      <c r="C258" s="700"/>
      <c r="D258" s="700"/>
      <c r="E258" s="700"/>
      <c r="F258" s="701"/>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hidden="1">
      <c r="A259" s="699"/>
      <c r="B259" s="700"/>
      <c r="C259" s="700"/>
      <c r="D259" s="700"/>
      <c r="E259" s="700"/>
      <c r="F259" s="701"/>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hidden="1">
      <c r="A260" s="699"/>
      <c r="B260" s="700"/>
      <c r="C260" s="700"/>
      <c r="D260" s="700"/>
      <c r="E260" s="700"/>
      <c r="F260" s="701"/>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hidden="1">
      <c r="A261" s="699"/>
      <c r="B261" s="700"/>
      <c r="C261" s="700"/>
      <c r="D261" s="700"/>
      <c r="E261" s="700"/>
      <c r="F261" s="701"/>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hidden="1">
      <c r="A262" s="699"/>
      <c r="B262" s="700"/>
      <c r="C262" s="700"/>
      <c r="D262" s="700"/>
      <c r="E262" s="700"/>
      <c r="F262" s="701"/>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hidden="1">
      <c r="A263" s="699"/>
      <c r="B263" s="700"/>
      <c r="C263" s="700"/>
      <c r="D263" s="700"/>
      <c r="E263" s="700"/>
      <c r="F263" s="701"/>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hidden="1">
      <c r="A264" s="699"/>
      <c r="B264" s="700"/>
      <c r="C264" s="700"/>
      <c r="D264" s="700"/>
      <c r="E264" s="700"/>
      <c r="F264" s="701"/>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hidden="1" thickBot="1">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589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t="s">
        <v>590</v>
      </c>
      <c r="D4" s="116"/>
      <c r="E4" s="116"/>
      <c r="F4" s="116"/>
      <c r="G4" s="116"/>
      <c r="H4" s="116"/>
      <c r="I4" s="116"/>
      <c r="J4" s="116"/>
      <c r="K4" s="116"/>
      <c r="L4" s="116"/>
      <c r="M4" s="116" t="s">
        <v>588</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3</v>
      </c>
      <c r="AL4" s="118"/>
      <c r="AM4" s="118"/>
      <c r="AN4" s="118"/>
      <c r="AO4" s="118"/>
      <c r="AP4" s="119"/>
      <c r="AQ4" s="120" t="s">
        <v>524</v>
      </c>
      <c r="AR4" s="116"/>
      <c r="AS4" s="116"/>
      <c r="AT4" s="116"/>
      <c r="AU4" s="117" t="s">
        <v>524</v>
      </c>
      <c r="AV4" s="118"/>
      <c r="AW4" s="118"/>
      <c r="AX4" s="119"/>
    </row>
    <row r="5" spans="1:50" ht="24" customHeight="1" hidden="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hidden="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hidden="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hidden="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hidden="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hidden="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hidden="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hidden="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hidden="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591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t="s">
        <v>587</v>
      </c>
      <c r="D37" s="116"/>
      <c r="E37" s="116"/>
      <c r="F37" s="116"/>
      <c r="G37" s="116"/>
      <c r="H37" s="116"/>
      <c r="I37" s="116"/>
      <c r="J37" s="116"/>
      <c r="K37" s="116"/>
      <c r="L37" s="116"/>
      <c r="M37" s="116" t="s">
        <v>592</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15</v>
      </c>
      <c r="AL37" s="118"/>
      <c r="AM37" s="118"/>
      <c r="AN37" s="118"/>
      <c r="AO37" s="118"/>
      <c r="AP37" s="119"/>
      <c r="AQ37" s="120" t="s">
        <v>524</v>
      </c>
      <c r="AR37" s="116"/>
      <c r="AS37" s="116"/>
      <c r="AT37" s="116"/>
      <c r="AU37" s="117" t="s">
        <v>524</v>
      </c>
      <c r="AV37" s="118"/>
      <c r="AW37" s="118"/>
      <c r="AX37" s="119"/>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70" t="s">
        <v>593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t="s">
        <v>594</v>
      </c>
      <c r="D70" s="116"/>
      <c r="E70" s="116"/>
      <c r="F70" s="116"/>
      <c r="G70" s="116"/>
      <c r="H70" s="116"/>
      <c r="I70" s="116"/>
      <c r="J70" s="116"/>
      <c r="K70" s="116"/>
      <c r="L70" s="116"/>
      <c r="M70" s="116" t="s">
        <v>595</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15</v>
      </c>
      <c r="AL70" s="118"/>
      <c r="AM70" s="118"/>
      <c r="AN70" s="118"/>
      <c r="AO70" s="118"/>
      <c r="AP70" s="119"/>
      <c r="AQ70" s="120" t="s">
        <v>524</v>
      </c>
      <c r="AR70" s="116"/>
      <c r="AS70" s="116"/>
      <c r="AT70" s="116"/>
      <c r="AU70" s="117" t="s">
        <v>524</v>
      </c>
      <c r="AV70" s="118"/>
      <c r="AW70" s="118"/>
      <c r="AX70" s="119"/>
    </row>
    <row r="71" spans="1:50" ht="24" customHeight="1" hidden="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hidden="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hidden="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hidden="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hidden="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70" t="s">
        <v>690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20" t="s">
        <v>596</v>
      </c>
      <c r="D103" s="116"/>
      <c r="E103" s="116"/>
      <c r="F103" s="116"/>
      <c r="G103" s="116"/>
      <c r="H103" s="116"/>
      <c r="I103" s="116"/>
      <c r="J103" s="116"/>
      <c r="K103" s="116"/>
      <c r="L103" s="116"/>
      <c r="M103" s="120" t="s">
        <v>602</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3.2</v>
      </c>
      <c r="AL103" s="118"/>
      <c r="AM103" s="118"/>
      <c r="AN103" s="118"/>
      <c r="AO103" s="118"/>
      <c r="AP103" s="119"/>
      <c r="AQ103" s="120" t="s">
        <v>621</v>
      </c>
      <c r="AR103" s="116"/>
      <c r="AS103" s="116"/>
      <c r="AT103" s="116"/>
      <c r="AU103" s="117" t="s">
        <v>524</v>
      </c>
      <c r="AV103" s="118"/>
      <c r="AW103" s="118"/>
      <c r="AX103" s="119"/>
    </row>
    <row r="104" spans="1:50" ht="24" customHeight="1">
      <c r="A104" s="115">
        <v>2</v>
      </c>
      <c r="B104" s="115">
        <v>1</v>
      </c>
      <c r="C104" s="116" t="s">
        <v>597</v>
      </c>
      <c r="D104" s="116"/>
      <c r="E104" s="116"/>
      <c r="F104" s="116"/>
      <c r="G104" s="116"/>
      <c r="H104" s="116"/>
      <c r="I104" s="116"/>
      <c r="J104" s="116"/>
      <c r="K104" s="116"/>
      <c r="L104" s="116"/>
      <c r="M104" s="120" t="s">
        <v>603</v>
      </c>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v>2.9</v>
      </c>
      <c r="AL104" s="118"/>
      <c r="AM104" s="118"/>
      <c r="AN104" s="118"/>
      <c r="AO104" s="118"/>
      <c r="AP104" s="119"/>
      <c r="AQ104" s="120" t="s">
        <v>621</v>
      </c>
      <c r="AR104" s="116"/>
      <c r="AS104" s="116"/>
      <c r="AT104" s="116"/>
      <c r="AU104" s="117" t="s">
        <v>438</v>
      </c>
      <c r="AV104" s="118"/>
      <c r="AW104" s="118"/>
      <c r="AX104" s="119"/>
    </row>
    <row r="105" spans="1:50" ht="24" customHeight="1">
      <c r="A105" s="115">
        <v>3</v>
      </c>
      <c r="B105" s="115">
        <v>1</v>
      </c>
      <c r="C105" s="116" t="s">
        <v>598</v>
      </c>
      <c r="D105" s="116"/>
      <c r="E105" s="116"/>
      <c r="F105" s="116"/>
      <c r="G105" s="116"/>
      <c r="H105" s="116"/>
      <c r="I105" s="116"/>
      <c r="J105" s="116"/>
      <c r="K105" s="116"/>
      <c r="L105" s="116"/>
      <c r="M105" s="120" t="s">
        <v>604</v>
      </c>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v>1.1</v>
      </c>
      <c r="AL105" s="118"/>
      <c r="AM105" s="118"/>
      <c r="AN105" s="118"/>
      <c r="AO105" s="118"/>
      <c r="AP105" s="119"/>
      <c r="AQ105" s="120" t="s">
        <v>621</v>
      </c>
      <c r="AR105" s="116"/>
      <c r="AS105" s="116"/>
      <c r="AT105" s="116"/>
      <c r="AU105" s="117" t="s">
        <v>438</v>
      </c>
      <c r="AV105" s="118"/>
      <c r="AW105" s="118"/>
      <c r="AX105" s="119"/>
    </row>
    <row r="106" spans="1:50" ht="24" customHeight="1">
      <c r="A106" s="115">
        <v>4</v>
      </c>
      <c r="B106" s="115">
        <v>1</v>
      </c>
      <c r="C106" s="116" t="s">
        <v>599</v>
      </c>
      <c r="D106" s="116"/>
      <c r="E106" s="116"/>
      <c r="F106" s="116"/>
      <c r="G106" s="116"/>
      <c r="H106" s="116"/>
      <c r="I106" s="116"/>
      <c r="J106" s="116"/>
      <c r="K106" s="116"/>
      <c r="L106" s="116"/>
      <c r="M106" s="116" t="s">
        <v>605</v>
      </c>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v>1.1</v>
      </c>
      <c r="AL106" s="118"/>
      <c r="AM106" s="118"/>
      <c r="AN106" s="118"/>
      <c r="AO106" s="118"/>
      <c r="AP106" s="119"/>
      <c r="AQ106" s="120" t="s">
        <v>621</v>
      </c>
      <c r="AR106" s="116"/>
      <c r="AS106" s="116"/>
      <c r="AT106" s="116"/>
      <c r="AU106" s="117" t="s">
        <v>438</v>
      </c>
      <c r="AV106" s="118"/>
      <c r="AW106" s="118"/>
      <c r="AX106" s="119"/>
    </row>
    <row r="107" spans="1:50" ht="24" customHeight="1">
      <c r="A107" s="115">
        <v>5</v>
      </c>
      <c r="B107" s="115">
        <v>1</v>
      </c>
      <c r="C107" s="116" t="s">
        <v>600</v>
      </c>
      <c r="D107" s="116"/>
      <c r="E107" s="116"/>
      <c r="F107" s="116"/>
      <c r="G107" s="116"/>
      <c r="H107" s="116"/>
      <c r="I107" s="116"/>
      <c r="J107" s="116"/>
      <c r="K107" s="116"/>
      <c r="L107" s="116"/>
      <c r="M107" s="116" t="s">
        <v>606</v>
      </c>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v>0.7</v>
      </c>
      <c r="AL107" s="118"/>
      <c r="AM107" s="118"/>
      <c r="AN107" s="118"/>
      <c r="AO107" s="118"/>
      <c r="AP107" s="119"/>
      <c r="AQ107" s="120" t="s">
        <v>621</v>
      </c>
      <c r="AR107" s="116"/>
      <c r="AS107" s="116"/>
      <c r="AT107" s="116"/>
      <c r="AU107" s="117" t="s">
        <v>438</v>
      </c>
      <c r="AV107" s="118"/>
      <c r="AW107" s="118"/>
      <c r="AX107" s="119"/>
    </row>
    <row r="108" spans="1:50" ht="24" customHeight="1">
      <c r="A108" s="115">
        <v>6</v>
      </c>
      <c r="B108" s="115">
        <v>1</v>
      </c>
      <c r="C108" s="116" t="s">
        <v>601</v>
      </c>
      <c r="D108" s="116"/>
      <c r="E108" s="116"/>
      <c r="F108" s="116"/>
      <c r="G108" s="116"/>
      <c r="H108" s="116"/>
      <c r="I108" s="116"/>
      <c r="J108" s="116"/>
      <c r="K108" s="116"/>
      <c r="L108" s="116"/>
      <c r="M108" s="116" t="s">
        <v>607</v>
      </c>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v>0.2</v>
      </c>
      <c r="AL108" s="118"/>
      <c r="AM108" s="118"/>
      <c r="AN108" s="118"/>
      <c r="AO108" s="118"/>
      <c r="AP108" s="119"/>
      <c r="AQ108" s="120" t="s">
        <v>621</v>
      </c>
      <c r="AR108" s="116"/>
      <c r="AS108" s="116"/>
      <c r="AT108" s="116"/>
      <c r="AU108" s="117" t="s">
        <v>438</v>
      </c>
      <c r="AV108" s="118"/>
      <c r="AW108" s="118"/>
      <c r="AX108" s="119"/>
    </row>
    <row r="109" spans="1:50" ht="24" customHeight="1">
      <c r="A109" s="115">
        <v>7</v>
      </c>
      <c r="B109" s="115">
        <v>1</v>
      </c>
      <c r="C109" s="116" t="s">
        <v>599</v>
      </c>
      <c r="D109" s="116"/>
      <c r="E109" s="116"/>
      <c r="F109" s="116"/>
      <c r="G109" s="116"/>
      <c r="H109" s="116"/>
      <c r="I109" s="116"/>
      <c r="J109" s="116"/>
      <c r="K109" s="116"/>
      <c r="L109" s="116"/>
      <c r="M109" s="116" t="s">
        <v>608</v>
      </c>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v>0.17</v>
      </c>
      <c r="AL109" s="118"/>
      <c r="AM109" s="118"/>
      <c r="AN109" s="118"/>
      <c r="AO109" s="118"/>
      <c r="AP109" s="119"/>
      <c r="AQ109" s="120" t="s">
        <v>621</v>
      </c>
      <c r="AR109" s="116"/>
      <c r="AS109" s="116"/>
      <c r="AT109" s="116"/>
      <c r="AU109" s="117" t="s">
        <v>438</v>
      </c>
      <c r="AV109" s="118"/>
      <c r="AW109" s="118"/>
      <c r="AX109" s="119"/>
    </row>
    <row r="110" spans="1:50" ht="24" customHeight="1">
      <c r="A110" s="115">
        <v>8</v>
      </c>
      <c r="B110" s="115">
        <v>1</v>
      </c>
      <c r="C110" s="116" t="s">
        <v>599</v>
      </c>
      <c r="D110" s="116"/>
      <c r="E110" s="116"/>
      <c r="F110" s="116"/>
      <c r="G110" s="116"/>
      <c r="H110" s="116"/>
      <c r="I110" s="116"/>
      <c r="J110" s="116"/>
      <c r="K110" s="116"/>
      <c r="L110" s="116"/>
      <c r="M110" s="116" t="s">
        <v>609</v>
      </c>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v>0.07</v>
      </c>
      <c r="AL110" s="118"/>
      <c r="AM110" s="118"/>
      <c r="AN110" s="118"/>
      <c r="AO110" s="118"/>
      <c r="AP110" s="119"/>
      <c r="AQ110" s="120" t="s">
        <v>621</v>
      </c>
      <c r="AR110" s="116"/>
      <c r="AS110" s="116"/>
      <c r="AT110" s="116"/>
      <c r="AU110" s="117" t="s">
        <v>438</v>
      </c>
      <c r="AV110" s="118"/>
      <c r="AW110" s="118"/>
      <c r="AX110" s="119"/>
    </row>
    <row r="111" spans="1:50" ht="24" customHeight="1">
      <c r="A111" s="115">
        <v>9</v>
      </c>
      <c r="B111" s="115">
        <v>1</v>
      </c>
      <c r="C111" s="116" t="s">
        <v>599</v>
      </c>
      <c r="D111" s="116"/>
      <c r="E111" s="116"/>
      <c r="F111" s="116"/>
      <c r="G111" s="116"/>
      <c r="H111" s="116"/>
      <c r="I111" s="116"/>
      <c r="J111" s="116"/>
      <c r="K111" s="116"/>
      <c r="L111" s="116"/>
      <c r="M111" s="116" t="s">
        <v>610</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v>0.07</v>
      </c>
      <c r="AL111" s="118"/>
      <c r="AM111" s="118"/>
      <c r="AN111" s="118"/>
      <c r="AO111" s="118"/>
      <c r="AP111" s="119"/>
      <c r="AQ111" s="120" t="s">
        <v>621</v>
      </c>
      <c r="AR111" s="116"/>
      <c r="AS111" s="116"/>
      <c r="AT111" s="116"/>
      <c r="AU111" s="117" t="s">
        <v>438</v>
      </c>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70" t="s">
        <v>611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389</v>
      </c>
      <c r="D135" s="121"/>
      <c r="E135" s="121"/>
      <c r="F135" s="121"/>
      <c r="G135" s="121"/>
      <c r="H135" s="121"/>
      <c r="I135" s="121"/>
      <c r="J135" s="121"/>
      <c r="K135" s="121"/>
      <c r="L135" s="121"/>
      <c r="M135" s="121" t="s">
        <v>390</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391</v>
      </c>
      <c r="AL135" s="121"/>
      <c r="AM135" s="121"/>
      <c r="AN135" s="121"/>
      <c r="AO135" s="121"/>
      <c r="AP135" s="121"/>
      <c r="AQ135" s="121" t="s">
        <v>23</v>
      </c>
      <c r="AR135" s="121"/>
      <c r="AS135" s="121"/>
      <c r="AT135" s="121"/>
      <c r="AU135" s="123" t="s">
        <v>24</v>
      </c>
      <c r="AV135" s="124"/>
      <c r="AW135" s="124"/>
      <c r="AX135" s="125"/>
    </row>
    <row r="136" spans="1:50" ht="48.75" customHeight="1">
      <c r="A136" s="115">
        <v>1</v>
      </c>
      <c r="B136" s="115">
        <v>1</v>
      </c>
      <c r="C136" s="116" t="s">
        <v>612</v>
      </c>
      <c r="D136" s="116"/>
      <c r="E136" s="116"/>
      <c r="F136" s="116"/>
      <c r="G136" s="116"/>
      <c r="H136" s="116"/>
      <c r="I136" s="116"/>
      <c r="J136" s="116"/>
      <c r="K136" s="116"/>
      <c r="L136" s="116"/>
      <c r="M136" s="116" t="s">
        <v>613</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1</v>
      </c>
      <c r="AL136" s="118"/>
      <c r="AM136" s="118"/>
      <c r="AN136" s="118"/>
      <c r="AO136" s="118"/>
      <c r="AP136" s="119"/>
      <c r="AQ136" s="120" t="s">
        <v>524</v>
      </c>
      <c r="AR136" s="116"/>
      <c r="AS136" s="116"/>
      <c r="AT136" s="116"/>
      <c r="AU136" s="117" t="s">
        <v>524</v>
      </c>
      <c r="AV136" s="118"/>
      <c r="AW136" s="118"/>
      <c r="AX136" s="119"/>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70" t="s">
        <v>614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389</v>
      </c>
      <c r="D168" s="121"/>
      <c r="E168" s="121"/>
      <c r="F168" s="121"/>
      <c r="G168" s="121"/>
      <c r="H168" s="121"/>
      <c r="I168" s="121"/>
      <c r="J168" s="121"/>
      <c r="K168" s="121"/>
      <c r="L168" s="121"/>
      <c r="M168" s="121" t="s">
        <v>390</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391</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t="s">
        <v>615</v>
      </c>
      <c r="D169" s="116"/>
      <c r="E169" s="116"/>
      <c r="F169" s="116"/>
      <c r="G169" s="116"/>
      <c r="H169" s="116"/>
      <c r="I169" s="116"/>
      <c r="J169" s="116"/>
      <c r="K169" s="116"/>
      <c r="L169" s="116"/>
      <c r="M169" s="116" t="s">
        <v>616</v>
      </c>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v>9</v>
      </c>
      <c r="AL169" s="118"/>
      <c r="AM169" s="118"/>
      <c r="AN169" s="118"/>
      <c r="AO169" s="118"/>
      <c r="AP169" s="119"/>
      <c r="AQ169" s="120" t="s">
        <v>524</v>
      </c>
      <c r="AR169" s="116"/>
      <c r="AS169" s="116"/>
      <c r="AT169" s="116"/>
      <c r="AU169" s="117" t="s">
        <v>524</v>
      </c>
      <c r="AV169" s="118"/>
      <c r="AW169" s="118"/>
      <c r="AX169" s="119"/>
    </row>
    <row r="170" spans="1:50" ht="24" customHeight="1" hidden="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hidden="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hidden="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hidden="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hidden="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hidden="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hidden="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hidden="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70" t="s">
        <v>617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389</v>
      </c>
      <c r="D201" s="121"/>
      <c r="E201" s="121"/>
      <c r="F201" s="121"/>
      <c r="G201" s="121"/>
      <c r="H201" s="121"/>
      <c r="I201" s="121"/>
      <c r="J201" s="121"/>
      <c r="K201" s="121"/>
      <c r="L201" s="121"/>
      <c r="M201" s="121" t="s">
        <v>390</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391</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t="s">
        <v>587</v>
      </c>
      <c r="D202" s="116"/>
      <c r="E202" s="116"/>
      <c r="F202" s="116"/>
      <c r="G202" s="116"/>
      <c r="H202" s="116"/>
      <c r="I202" s="116"/>
      <c r="J202" s="116"/>
      <c r="K202" s="116"/>
      <c r="L202" s="116"/>
      <c r="M202" s="116" t="s">
        <v>618</v>
      </c>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v>8</v>
      </c>
      <c r="AL202" s="118"/>
      <c r="AM202" s="118"/>
      <c r="AN202" s="118"/>
      <c r="AO202" s="118"/>
      <c r="AP202" s="119"/>
      <c r="AQ202" s="120" t="s">
        <v>524</v>
      </c>
      <c r="AR202" s="116"/>
      <c r="AS202" s="116"/>
      <c r="AT202" s="116"/>
      <c r="AU202" s="117" t="s">
        <v>524</v>
      </c>
      <c r="AV202" s="118"/>
      <c r="AW202" s="118"/>
      <c r="AX202" s="119"/>
    </row>
    <row r="203" spans="1:50" ht="24" customHeight="1" hidden="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hidden="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hidden="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hidden="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hidden="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hidden="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hidden="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hidden="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hidden="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c r="A233" s="9"/>
      <c r="B233" s="70" t="s">
        <v>619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392</v>
      </c>
      <c r="D234" s="121"/>
      <c r="E234" s="121"/>
      <c r="F234" s="121"/>
      <c r="G234" s="121"/>
      <c r="H234" s="121"/>
      <c r="I234" s="121"/>
      <c r="J234" s="121"/>
      <c r="K234" s="121"/>
      <c r="L234" s="121"/>
      <c r="M234" s="121" t="s">
        <v>393</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394</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t="s">
        <v>620</v>
      </c>
      <c r="D235" s="116"/>
      <c r="E235" s="116"/>
      <c r="F235" s="116"/>
      <c r="G235" s="116"/>
      <c r="H235" s="116"/>
      <c r="I235" s="116"/>
      <c r="J235" s="116"/>
      <c r="K235" s="116"/>
      <c r="L235" s="116"/>
      <c r="M235" s="116" t="s">
        <v>501</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v>2</v>
      </c>
      <c r="AL235" s="118"/>
      <c r="AM235" s="118"/>
      <c r="AN235" s="118"/>
      <c r="AO235" s="118"/>
      <c r="AP235" s="119"/>
      <c r="AQ235" s="120">
        <v>6</v>
      </c>
      <c r="AR235" s="116"/>
      <c r="AS235" s="116"/>
      <c r="AT235" s="116"/>
      <c r="AU235" s="117">
        <v>97.4</v>
      </c>
      <c r="AV235" s="118"/>
      <c r="AW235" s="118"/>
      <c r="AX235" s="119"/>
    </row>
    <row r="236" spans="1:50" ht="24" customHeight="1" hidden="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ht="13.5">
      <c r="A266" s="9"/>
      <c r="B266" s="70" t="s">
        <v>622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389</v>
      </c>
      <c r="D267" s="121"/>
      <c r="E267" s="121"/>
      <c r="F267" s="121"/>
      <c r="G267" s="121"/>
      <c r="H267" s="121"/>
      <c r="I267" s="121"/>
      <c r="J267" s="121"/>
      <c r="K267" s="121"/>
      <c r="L267" s="121"/>
      <c r="M267" s="121" t="s">
        <v>390</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391</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t="s">
        <v>587</v>
      </c>
      <c r="D268" s="116"/>
      <c r="E268" s="116"/>
      <c r="F268" s="116"/>
      <c r="G268" s="116"/>
      <c r="H268" s="116"/>
      <c r="I268" s="116"/>
      <c r="J268" s="116"/>
      <c r="K268" s="116"/>
      <c r="L268" s="116"/>
      <c r="M268" s="116" t="s">
        <v>451</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v>86</v>
      </c>
      <c r="AL268" s="118"/>
      <c r="AM268" s="118"/>
      <c r="AN268" s="118"/>
      <c r="AO268" s="118"/>
      <c r="AP268" s="119"/>
      <c r="AQ268" s="120" t="s">
        <v>524</v>
      </c>
      <c r="AR268" s="116"/>
      <c r="AS268" s="116"/>
      <c r="AT268" s="116"/>
      <c r="AU268" s="117" t="s">
        <v>524</v>
      </c>
      <c r="AV268" s="118"/>
      <c r="AW268" s="118"/>
      <c r="AX268" s="119"/>
    </row>
    <row r="269" spans="1:50" ht="24" customHeight="1" hidden="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623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t="s">
        <v>532</v>
      </c>
      <c r="D301" s="116"/>
      <c r="E301" s="116"/>
      <c r="F301" s="116"/>
      <c r="G301" s="116"/>
      <c r="H301" s="116"/>
      <c r="I301" s="116"/>
      <c r="J301" s="116"/>
      <c r="K301" s="116"/>
      <c r="L301" s="116"/>
      <c r="M301" s="116" t="s">
        <v>628</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v>12.2</v>
      </c>
      <c r="AL301" s="118"/>
      <c r="AM301" s="118"/>
      <c r="AN301" s="118"/>
      <c r="AO301" s="118"/>
      <c r="AP301" s="119"/>
      <c r="AQ301" s="120" t="s">
        <v>524</v>
      </c>
      <c r="AR301" s="116"/>
      <c r="AS301" s="116"/>
      <c r="AT301" s="116"/>
      <c r="AU301" s="117" t="s">
        <v>524</v>
      </c>
      <c r="AV301" s="118"/>
      <c r="AW301" s="118"/>
      <c r="AX301" s="119"/>
    </row>
    <row r="302" spans="1:50" ht="24" customHeight="1">
      <c r="A302" s="115">
        <v>2</v>
      </c>
      <c r="B302" s="115">
        <v>1</v>
      </c>
      <c r="C302" s="116" t="s">
        <v>624</v>
      </c>
      <c r="D302" s="116"/>
      <c r="E302" s="116"/>
      <c r="F302" s="116"/>
      <c r="G302" s="116"/>
      <c r="H302" s="116"/>
      <c r="I302" s="116"/>
      <c r="J302" s="116"/>
      <c r="K302" s="116"/>
      <c r="L302" s="116"/>
      <c r="M302" s="116" t="s">
        <v>629</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6.9</v>
      </c>
      <c r="AL302" s="118"/>
      <c r="AM302" s="118"/>
      <c r="AN302" s="118"/>
      <c r="AO302" s="118"/>
      <c r="AP302" s="119"/>
      <c r="AQ302" s="120" t="s">
        <v>524</v>
      </c>
      <c r="AR302" s="116"/>
      <c r="AS302" s="116"/>
      <c r="AT302" s="116"/>
      <c r="AU302" s="117" t="s">
        <v>524</v>
      </c>
      <c r="AV302" s="118"/>
      <c r="AW302" s="118"/>
      <c r="AX302" s="119"/>
    </row>
    <row r="303" spans="1:50" ht="24" customHeight="1">
      <c r="A303" s="115">
        <v>3</v>
      </c>
      <c r="B303" s="115">
        <v>1</v>
      </c>
      <c r="C303" s="116" t="s">
        <v>625</v>
      </c>
      <c r="D303" s="116"/>
      <c r="E303" s="116"/>
      <c r="F303" s="116"/>
      <c r="G303" s="116"/>
      <c r="H303" s="116"/>
      <c r="I303" s="116"/>
      <c r="J303" s="116"/>
      <c r="K303" s="116"/>
      <c r="L303" s="116"/>
      <c r="M303" s="116" t="s">
        <v>630</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5.9</v>
      </c>
      <c r="AL303" s="118"/>
      <c r="AM303" s="118"/>
      <c r="AN303" s="118"/>
      <c r="AO303" s="118"/>
      <c r="AP303" s="119"/>
      <c r="AQ303" s="120" t="s">
        <v>524</v>
      </c>
      <c r="AR303" s="116"/>
      <c r="AS303" s="116"/>
      <c r="AT303" s="116"/>
      <c r="AU303" s="117" t="s">
        <v>524</v>
      </c>
      <c r="AV303" s="118"/>
      <c r="AW303" s="118"/>
      <c r="AX303" s="119"/>
    </row>
    <row r="304" spans="1:50" ht="24" customHeight="1">
      <c r="A304" s="115">
        <v>4</v>
      </c>
      <c r="B304" s="115">
        <v>1</v>
      </c>
      <c r="C304" s="116" t="s">
        <v>626</v>
      </c>
      <c r="D304" s="116"/>
      <c r="E304" s="116"/>
      <c r="F304" s="116"/>
      <c r="G304" s="116"/>
      <c r="H304" s="116"/>
      <c r="I304" s="116"/>
      <c r="J304" s="116"/>
      <c r="K304" s="116"/>
      <c r="L304" s="116"/>
      <c r="M304" s="116" t="s">
        <v>631</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5.1</v>
      </c>
      <c r="AL304" s="118"/>
      <c r="AM304" s="118"/>
      <c r="AN304" s="118"/>
      <c r="AO304" s="118"/>
      <c r="AP304" s="119"/>
      <c r="AQ304" s="120" t="s">
        <v>524</v>
      </c>
      <c r="AR304" s="116"/>
      <c r="AS304" s="116"/>
      <c r="AT304" s="116"/>
      <c r="AU304" s="117" t="s">
        <v>524</v>
      </c>
      <c r="AV304" s="118"/>
      <c r="AW304" s="118"/>
      <c r="AX304" s="119"/>
    </row>
    <row r="305" spans="1:50" ht="24" customHeight="1">
      <c r="A305" s="115">
        <v>5</v>
      </c>
      <c r="B305" s="115">
        <v>1</v>
      </c>
      <c r="C305" s="116" t="s">
        <v>627</v>
      </c>
      <c r="D305" s="116"/>
      <c r="E305" s="116"/>
      <c r="F305" s="116"/>
      <c r="G305" s="116"/>
      <c r="H305" s="116"/>
      <c r="I305" s="116"/>
      <c r="J305" s="116"/>
      <c r="K305" s="116"/>
      <c r="L305" s="116"/>
      <c r="M305" s="116" t="s">
        <v>632</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2.4</v>
      </c>
      <c r="AL305" s="118"/>
      <c r="AM305" s="118"/>
      <c r="AN305" s="118"/>
      <c r="AO305" s="118"/>
      <c r="AP305" s="119"/>
      <c r="AQ305" s="120" t="s">
        <v>524</v>
      </c>
      <c r="AR305" s="116"/>
      <c r="AS305" s="116"/>
      <c r="AT305" s="116"/>
      <c r="AU305" s="117" t="s">
        <v>524</v>
      </c>
      <c r="AV305" s="118"/>
      <c r="AW305" s="118"/>
      <c r="AX305" s="119"/>
    </row>
    <row r="306" spans="1:50" ht="24" customHeight="1" hidden="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ht="13.5">
      <c r="A332" s="9"/>
      <c r="B332" s="70" t="s">
        <v>633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389</v>
      </c>
      <c r="D333" s="121"/>
      <c r="E333" s="121"/>
      <c r="F333" s="121"/>
      <c r="G333" s="121"/>
      <c r="H333" s="121"/>
      <c r="I333" s="121"/>
      <c r="J333" s="121"/>
      <c r="K333" s="121"/>
      <c r="L333" s="121"/>
      <c r="M333" s="121" t="s">
        <v>390</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391</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t="s">
        <v>634</v>
      </c>
      <c r="D334" s="116"/>
      <c r="E334" s="116"/>
      <c r="F334" s="116"/>
      <c r="G334" s="116"/>
      <c r="H334" s="116"/>
      <c r="I334" s="116"/>
      <c r="J334" s="116"/>
      <c r="K334" s="116"/>
      <c r="L334" s="116"/>
      <c r="M334" s="116" t="s">
        <v>642</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v>17</v>
      </c>
      <c r="AL334" s="118"/>
      <c r="AM334" s="118"/>
      <c r="AN334" s="118"/>
      <c r="AO334" s="118"/>
      <c r="AP334" s="119"/>
      <c r="AQ334" s="120">
        <v>10</v>
      </c>
      <c r="AR334" s="116"/>
      <c r="AS334" s="116"/>
      <c r="AT334" s="116"/>
      <c r="AU334" s="117">
        <v>92.5</v>
      </c>
      <c r="AV334" s="118"/>
      <c r="AW334" s="118"/>
      <c r="AX334" s="119"/>
    </row>
    <row r="335" spans="1:50" ht="24" customHeight="1">
      <c r="A335" s="115">
        <v>2</v>
      </c>
      <c r="B335" s="115">
        <v>1</v>
      </c>
      <c r="C335" s="116" t="s">
        <v>635</v>
      </c>
      <c r="D335" s="116"/>
      <c r="E335" s="116"/>
      <c r="F335" s="116"/>
      <c r="G335" s="116"/>
      <c r="H335" s="116"/>
      <c r="I335" s="116"/>
      <c r="J335" s="116"/>
      <c r="K335" s="116"/>
      <c r="L335" s="116"/>
      <c r="M335" s="116" t="s">
        <v>642</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14</v>
      </c>
      <c r="AL335" s="118"/>
      <c r="AM335" s="118"/>
      <c r="AN335" s="118"/>
      <c r="AO335" s="118"/>
      <c r="AP335" s="119"/>
      <c r="AQ335" s="120">
        <v>11</v>
      </c>
      <c r="AR335" s="116"/>
      <c r="AS335" s="116"/>
      <c r="AT335" s="116"/>
      <c r="AU335" s="117">
        <v>92.4</v>
      </c>
      <c r="AV335" s="118"/>
      <c r="AW335" s="118"/>
      <c r="AX335" s="119"/>
    </row>
    <row r="336" spans="1:50" ht="24" customHeight="1">
      <c r="A336" s="115">
        <v>3</v>
      </c>
      <c r="B336" s="115">
        <v>1</v>
      </c>
      <c r="C336" s="116" t="s">
        <v>636</v>
      </c>
      <c r="D336" s="116"/>
      <c r="E336" s="116"/>
      <c r="F336" s="116"/>
      <c r="G336" s="116"/>
      <c r="H336" s="116"/>
      <c r="I336" s="116"/>
      <c r="J336" s="116"/>
      <c r="K336" s="116"/>
      <c r="L336" s="116"/>
      <c r="M336" s="116" t="s">
        <v>642</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13</v>
      </c>
      <c r="AL336" s="118"/>
      <c r="AM336" s="118"/>
      <c r="AN336" s="118"/>
      <c r="AO336" s="118"/>
      <c r="AP336" s="119"/>
      <c r="AQ336" s="120">
        <v>8</v>
      </c>
      <c r="AR336" s="116"/>
      <c r="AS336" s="116"/>
      <c r="AT336" s="116"/>
      <c r="AU336" s="117">
        <v>76.8</v>
      </c>
      <c r="AV336" s="118"/>
      <c r="AW336" s="118"/>
      <c r="AX336" s="119"/>
    </row>
    <row r="337" spans="1:50" ht="24" customHeight="1">
      <c r="A337" s="115">
        <v>4</v>
      </c>
      <c r="B337" s="115">
        <v>1</v>
      </c>
      <c r="C337" s="116" t="s">
        <v>637</v>
      </c>
      <c r="D337" s="116"/>
      <c r="E337" s="116"/>
      <c r="F337" s="116"/>
      <c r="G337" s="116"/>
      <c r="H337" s="116"/>
      <c r="I337" s="116"/>
      <c r="J337" s="116"/>
      <c r="K337" s="116"/>
      <c r="L337" s="116"/>
      <c r="M337" s="116" t="s">
        <v>643</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1</v>
      </c>
      <c r="AL337" s="118"/>
      <c r="AM337" s="118"/>
      <c r="AN337" s="118"/>
      <c r="AO337" s="118"/>
      <c r="AP337" s="119"/>
      <c r="AQ337" s="120" t="s">
        <v>649</v>
      </c>
      <c r="AR337" s="116"/>
      <c r="AS337" s="116"/>
      <c r="AT337" s="116"/>
      <c r="AU337" s="117" t="s">
        <v>524</v>
      </c>
      <c r="AV337" s="118"/>
      <c r="AW337" s="118"/>
      <c r="AX337" s="119"/>
    </row>
    <row r="338" spans="1:50" ht="24" customHeight="1">
      <c r="A338" s="115">
        <v>5</v>
      </c>
      <c r="B338" s="115">
        <v>1</v>
      </c>
      <c r="C338" s="116" t="s">
        <v>638</v>
      </c>
      <c r="D338" s="116"/>
      <c r="E338" s="116"/>
      <c r="F338" s="116"/>
      <c r="G338" s="116"/>
      <c r="H338" s="116"/>
      <c r="I338" s="116"/>
      <c r="J338" s="116"/>
      <c r="K338" s="116"/>
      <c r="L338" s="116"/>
      <c r="M338" s="116" t="s">
        <v>644</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0.8</v>
      </c>
      <c r="AL338" s="118"/>
      <c r="AM338" s="118"/>
      <c r="AN338" s="118"/>
      <c r="AO338" s="118"/>
      <c r="AP338" s="119"/>
      <c r="AQ338" s="120" t="s">
        <v>649</v>
      </c>
      <c r="AR338" s="116"/>
      <c r="AS338" s="116"/>
      <c r="AT338" s="116"/>
      <c r="AU338" s="117" t="s">
        <v>524</v>
      </c>
      <c r="AV338" s="118"/>
      <c r="AW338" s="118"/>
      <c r="AX338" s="119"/>
    </row>
    <row r="339" spans="1:50" ht="24" customHeight="1">
      <c r="A339" s="115">
        <v>6</v>
      </c>
      <c r="B339" s="115">
        <v>1</v>
      </c>
      <c r="C339" s="116" t="s">
        <v>638</v>
      </c>
      <c r="D339" s="116"/>
      <c r="E339" s="116"/>
      <c r="F339" s="116"/>
      <c r="G339" s="116"/>
      <c r="H339" s="116"/>
      <c r="I339" s="116"/>
      <c r="J339" s="116"/>
      <c r="K339" s="116"/>
      <c r="L339" s="116"/>
      <c r="M339" s="116" t="s">
        <v>645</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0.8</v>
      </c>
      <c r="AL339" s="118"/>
      <c r="AM339" s="118"/>
      <c r="AN339" s="118"/>
      <c r="AO339" s="118"/>
      <c r="AP339" s="119"/>
      <c r="AQ339" s="120" t="s">
        <v>649</v>
      </c>
      <c r="AR339" s="116"/>
      <c r="AS339" s="116"/>
      <c r="AT339" s="116"/>
      <c r="AU339" s="117" t="s">
        <v>524</v>
      </c>
      <c r="AV339" s="118"/>
      <c r="AW339" s="118"/>
      <c r="AX339" s="119"/>
    </row>
    <row r="340" spans="1:50" ht="24" customHeight="1">
      <c r="A340" s="115">
        <v>7</v>
      </c>
      <c r="B340" s="115">
        <v>1</v>
      </c>
      <c r="C340" s="116" t="s">
        <v>639</v>
      </c>
      <c r="D340" s="116"/>
      <c r="E340" s="116"/>
      <c r="F340" s="116"/>
      <c r="G340" s="116"/>
      <c r="H340" s="116"/>
      <c r="I340" s="116"/>
      <c r="J340" s="116"/>
      <c r="K340" s="116"/>
      <c r="L340" s="116"/>
      <c r="M340" s="116" t="s">
        <v>646</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0.3</v>
      </c>
      <c r="AL340" s="118"/>
      <c r="AM340" s="118"/>
      <c r="AN340" s="118"/>
      <c r="AO340" s="118"/>
      <c r="AP340" s="119"/>
      <c r="AQ340" s="120" t="s">
        <v>649</v>
      </c>
      <c r="AR340" s="116"/>
      <c r="AS340" s="116"/>
      <c r="AT340" s="116"/>
      <c r="AU340" s="117" t="s">
        <v>524</v>
      </c>
      <c r="AV340" s="118"/>
      <c r="AW340" s="118"/>
      <c r="AX340" s="119"/>
    </row>
    <row r="341" spans="1:50" ht="24" customHeight="1">
      <c r="A341" s="115">
        <v>8</v>
      </c>
      <c r="B341" s="115">
        <v>1</v>
      </c>
      <c r="C341" s="116" t="s">
        <v>640</v>
      </c>
      <c r="D341" s="116"/>
      <c r="E341" s="116"/>
      <c r="F341" s="116"/>
      <c r="G341" s="116"/>
      <c r="H341" s="116"/>
      <c r="I341" s="116"/>
      <c r="J341" s="116"/>
      <c r="K341" s="116"/>
      <c r="L341" s="116"/>
      <c r="M341" s="116" t="s">
        <v>647</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0.08</v>
      </c>
      <c r="AL341" s="118"/>
      <c r="AM341" s="118"/>
      <c r="AN341" s="118"/>
      <c r="AO341" s="118"/>
      <c r="AP341" s="119"/>
      <c r="AQ341" s="120" t="s">
        <v>649</v>
      </c>
      <c r="AR341" s="116"/>
      <c r="AS341" s="116"/>
      <c r="AT341" s="116"/>
      <c r="AU341" s="117" t="s">
        <v>524</v>
      </c>
      <c r="AV341" s="118"/>
      <c r="AW341" s="118"/>
      <c r="AX341" s="119"/>
    </row>
    <row r="342" spans="1:50" ht="24" customHeight="1">
      <c r="A342" s="115">
        <v>9</v>
      </c>
      <c r="B342" s="115">
        <v>1</v>
      </c>
      <c r="C342" s="116" t="s">
        <v>641</v>
      </c>
      <c r="D342" s="116"/>
      <c r="E342" s="116"/>
      <c r="F342" s="116"/>
      <c r="G342" s="116"/>
      <c r="H342" s="116"/>
      <c r="I342" s="116"/>
      <c r="J342" s="116"/>
      <c r="K342" s="116"/>
      <c r="L342" s="116"/>
      <c r="M342" s="116" t="s">
        <v>648</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0.07</v>
      </c>
      <c r="AL342" s="118"/>
      <c r="AM342" s="118"/>
      <c r="AN342" s="118"/>
      <c r="AO342" s="118"/>
      <c r="AP342" s="119"/>
      <c r="AQ342" s="120" t="s">
        <v>649</v>
      </c>
      <c r="AR342" s="116"/>
      <c r="AS342" s="116"/>
      <c r="AT342" s="116"/>
      <c r="AU342" s="117" t="s">
        <v>524</v>
      </c>
      <c r="AV342" s="118"/>
      <c r="AW342" s="118"/>
      <c r="AX342" s="119"/>
    </row>
    <row r="343" spans="1:50" ht="24" customHeight="1">
      <c r="A343" s="115">
        <v>10</v>
      </c>
      <c r="B343" s="115">
        <v>1</v>
      </c>
      <c r="C343" s="116" t="s">
        <v>641</v>
      </c>
      <c r="D343" s="116"/>
      <c r="E343" s="116"/>
      <c r="F343" s="116"/>
      <c r="G343" s="116"/>
      <c r="H343" s="116"/>
      <c r="I343" s="116"/>
      <c r="J343" s="116"/>
      <c r="K343" s="116"/>
      <c r="L343" s="116"/>
      <c r="M343" s="116" t="s">
        <v>648</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0.05</v>
      </c>
      <c r="AL343" s="118"/>
      <c r="AM343" s="118"/>
      <c r="AN343" s="118"/>
      <c r="AO343" s="118"/>
      <c r="AP343" s="119"/>
      <c r="AQ343" s="120" t="s">
        <v>649</v>
      </c>
      <c r="AR343" s="116"/>
      <c r="AS343" s="116"/>
      <c r="AT343" s="116"/>
      <c r="AU343" s="117" t="s">
        <v>524</v>
      </c>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ht="13.5">
      <c r="A365" s="9"/>
      <c r="B365" s="70" t="s">
        <v>650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t="s">
        <v>651</v>
      </c>
      <c r="D367" s="116"/>
      <c r="E367" s="116"/>
      <c r="F367" s="116"/>
      <c r="G367" s="116"/>
      <c r="H367" s="116"/>
      <c r="I367" s="116"/>
      <c r="J367" s="116"/>
      <c r="K367" s="116"/>
      <c r="L367" s="116"/>
      <c r="M367" s="116" t="s">
        <v>661</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v>4</v>
      </c>
      <c r="AL367" s="118"/>
      <c r="AM367" s="118"/>
      <c r="AN367" s="118"/>
      <c r="AO367" s="118"/>
      <c r="AP367" s="119"/>
      <c r="AQ367" s="120">
        <v>10</v>
      </c>
      <c r="AR367" s="116"/>
      <c r="AS367" s="116"/>
      <c r="AT367" s="116"/>
      <c r="AU367" s="117">
        <v>96</v>
      </c>
      <c r="AV367" s="118"/>
      <c r="AW367" s="118"/>
      <c r="AX367" s="119"/>
    </row>
    <row r="368" spans="1:50" ht="24" customHeight="1">
      <c r="A368" s="115">
        <v>2</v>
      </c>
      <c r="B368" s="115">
        <v>1</v>
      </c>
      <c r="C368" s="116" t="s">
        <v>652</v>
      </c>
      <c r="D368" s="116"/>
      <c r="E368" s="116"/>
      <c r="F368" s="116"/>
      <c r="G368" s="116"/>
      <c r="H368" s="116"/>
      <c r="I368" s="116"/>
      <c r="J368" s="116"/>
      <c r="K368" s="116"/>
      <c r="L368" s="116"/>
      <c r="M368" s="116" t="s">
        <v>661</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4</v>
      </c>
      <c r="AL368" s="118"/>
      <c r="AM368" s="118"/>
      <c r="AN368" s="118"/>
      <c r="AO368" s="118"/>
      <c r="AP368" s="119"/>
      <c r="AQ368" s="120">
        <v>11</v>
      </c>
      <c r="AR368" s="116"/>
      <c r="AS368" s="116"/>
      <c r="AT368" s="116"/>
      <c r="AU368" s="117">
        <v>96.8</v>
      </c>
      <c r="AV368" s="118"/>
      <c r="AW368" s="118"/>
      <c r="AX368" s="119"/>
    </row>
    <row r="369" spans="1:50" ht="24" customHeight="1">
      <c r="A369" s="115">
        <v>3</v>
      </c>
      <c r="B369" s="115">
        <v>1</v>
      </c>
      <c r="C369" s="116" t="s">
        <v>653</v>
      </c>
      <c r="D369" s="116"/>
      <c r="E369" s="116"/>
      <c r="F369" s="116"/>
      <c r="G369" s="116"/>
      <c r="H369" s="116"/>
      <c r="I369" s="116"/>
      <c r="J369" s="116"/>
      <c r="K369" s="116"/>
      <c r="L369" s="116"/>
      <c r="M369" s="116" t="s">
        <v>662</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2.5</v>
      </c>
      <c r="AL369" s="118"/>
      <c r="AM369" s="118"/>
      <c r="AN369" s="118"/>
      <c r="AO369" s="118"/>
      <c r="AP369" s="119"/>
      <c r="AQ369" s="120">
        <v>11</v>
      </c>
      <c r="AR369" s="116"/>
      <c r="AS369" s="116"/>
      <c r="AT369" s="116"/>
      <c r="AU369" s="117">
        <v>93.8</v>
      </c>
      <c r="AV369" s="118"/>
      <c r="AW369" s="118"/>
      <c r="AX369" s="119"/>
    </row>
    <row r="370" spans="1:50" ht="24" customHeight="1">
      <c r="A370" s="115">
        <v>4</v>
      </c>
      <c r="B370" s="115">
        <v>1</v>
      </c>
      <c r="C370" s="116" t="s">
        <v>654</v>
      </c>
      <c r="D370" s="116"/>
      <c r="E370" s="116"/>
      <c r="F370" s="116"/>
      <c r="G370" s="116"/>
      <c r="H370" s="116"/>
      <c r="I370" s="116"/>
      <c r="J370" s="116"/>
      <c r="K370" s="116"/>
      <c r="L370" s="116"/>
      <c r="M370" s="116" t="s">
        <v>663</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2.4</v>
      </c>
      <c r="AL370" s="118"/>
      <c r="AM370" s="118"/>
      <c r="AN370" s="118"/>
      <c r="AO370" s="118"/>
      <c r="AP370" s="119"/>
      <c r="AQ370" s="120">
        <v>6</v>
      </c>
      <c r="AR370" s="116"/>
      <c r="AS370" s="116"/>
      <c r="AT370" s="116"/>
      <c r="AU370" s="117">
        <v>90.1</v>
      </c>
      <c r="AV370" s="118"/>
      <c r="AW370" s="118"/>
      <c r="AX370" s="119"/>
    </row>
    <row r="371" spans="1:50" ht="24" customHeight="1">
      <c r="A371" s="115">
        <v>5</v>
      </c>
      <c r="B371" s="115">
        <v>1</v>
      </c>
      <c r="C371" s="116" t="s">
        <v>655</v>
      </c>
      <c r="D371" s="116"/>
      <c r="E371" s="116"/>
      <c r="F371" s="116"/>
      <c r="G371" s="116"/>
      <c r="H371" s="116"/>
      <c r="I371" s="116"/>
      <c r="J371" s="116"/>
      <c r="K371" s="116"/>
      <c r="L371" s="116"/>
      <c r="M371" s="116" t="s">
        <v>664</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2.39</v>
      </c>
      <c r="AL371" s="118"/>
      <c r="AM371" s="118"/>
      <c r="AN371" s="118"/>
      <c r="AO371" s="118"/>
      <c r="AP371" s="119"/>
      <c r="AQ371" s="120">
        <v>5</v>
      </c>
      <c r="AR371" s="116"/>
      <c r="AS371" s="116"/>
      <c r="AT371" s="116"/>
      <c r="AU371" s="117">
        <v>93.5</v>
      </c>
      <c r="AV371" s="118"/>
      <c r="AW371" s="118"/>
      <c r="AX371" s="119"/>
    </row>
    <row r="372" spans="1:50" ht="24" customHeight="1">
      <c r="A372" s="115">
        <v>6</v>
      </c>
      <c r="B372" s="115">
        <v>1</v>
      </c>
      <c r="C372" s="116" t="s">
        <v>656</v>
      </c>
      <c r="D372" s="116"/>
      <c r="E372" s="116"/>
      <c r="F372" s="116"/>
      <c r="G372" s="116"/>
      <c r="H372" s="116"/>
      <c r="I372" s="116"/>
      <c r="J372" s="116"/>
      <c r="K372" s="116"/>
      <c r="L372" s="116"/>
      <c r="M372" s="116" t="s">
        <v>665</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2.26</v>
      </c>
      <c r="AL372" s="118"/>
      <c r="AM372" s="118"/>
      <c r="AN372" s="118"/>
      <c r="AO372" s="118"/>
      <c r="AP372" s="119"/>
      <c r="AQ372" s="120">
        <v>12</v>
      </c>
      <c r="AR372" s="116"/>
      <c r="AS372" s="116"/>
      <c r="AT372" s="116"/>
      <c r="AU372" s="117">
        <v>97.8</v>
      </c>
      <c r="AV372" s="118"/>
      <c r="AW372" s="118"/>
      <c r="AX372" s="119"/>
    </row>
    <row r="373" spans="1:50" ht="24" customHeight="1">
      <c r="A373" s="115">
        <v>7</v>
      </c>
      <c r="B373" s="115">
        <v>1</v>
      </c>
      <c r="C373" s="116" t="s">
        <v>657</v>
      </c>
      <c r="D373" s="116"/>
      <c r="E373" s="116"/>
      <c r="F373" s="116"/>
      <c r="G373" s="116"/>
      <c r="H373" s="116"/>
      <c r="I373" s="116"/>
      <c r="J373" s="116"/>
      <c r="K373" s="116"/>
      <c r="L373" s="116"/>
      <c r="M373" s="116" t="s">
        <v>666</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0.06858</v>
      </c>
      <c r="AL373" s="118"/>
      <c r="AM373" s="118"/>
      <c r="AN373" s="118"/>
      <c r="AO373" s="118"/>
      <c r="AP373" s="119"/>
      <c r="AQ373" s="120" t="s">
        <v>649</v>
      </c>
      <c r="AR373" s="116"/>
      <c r="AS373" s="116"/>
      <c r="AT373" s="116"/>
      <c r="AU373" s="117" t="s">
        <v>524</v>
      </c>
      <c r="AV373" s="118"/>
      <c r="AW373" s="118"/>
      <c r="AX373" s="119"/>
    </row>
    <row r="374" spans="1:50" ht="24" customHeight="1">
      <c r="A374" s="115">
        <v>8</v>
      </c>
      <c r="B374" s="115">
        <v>1</v>
      </c>
      <c r="C374" s="116" t="s">
        <v>658</v>
      </c>
      <c r="D374" s="116"/>
      <c r="E374" s="116"/>
      <c r="F374" s="116"/>
      <c r="G374" s="116"/>
      <c r="H374" s="116"/>
      <c r="I374" s="116"/>
      <c r="J374" s="116"/>
      <c r="K374" s="116"/>
      <c r="L374" s="116"/>
      <c r="M374" s="116" t="s">
        <v>667</v>
      </c>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v>0.06</v>
      </c>
      <c r="AL374" s="118"/>
      <c r="AM374" s="118"/>
      <c r="AN374" s="118"/>
      <c r="AO374" s="118"/>
      <c r="AP374" s="119"/>
      <c r="AQ374" s="120" t="s">
        <v>649</v>
      </c>
      <c r="AR374" s="116"/>
      <c r="AS374" s="116"/>
      <c r="AT374" s="116"/>
      <c r="AU374" s="117" t="s">
        <v>524</v>
      </c>
      <c r="AV374" s="118"/>
      <c r="AW374" s="118"/>
      <c r="AX374" s="119"/>
    </row>
    <row r="375" spans="1:50" ht="24" customHeight="1">
      <c r="A375" s="115">
        <v>9</v>
      </c>
      <c r="B375" s="115">
        <v>1</v>
      </c>
      <c r="C375" s="116" t="s">
        <v>659</v>
      </c>
      <c r="D375" s="116"/>
      <c r="E375" s="116"/>
      <c r="F375" s="116"/>
      <c r="G375" s="116"/>
      <c r="H375" s="116"/>
      <c r="I375" s="116"/>
      <c r="J375" s="116"/>
      <c r="K375" s="116"/>
      <c r="L375" s="116"/>
      <c r="M375" s="116" t="s">
        <v>668</v>
      </c>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v>0.033</v>
      </c>
      <c r="AL375" s="118"/>
      <c r="AM375" s="118"/>
      <c r="AN375" s="118"/>
      <c r="AO375" s="118"/>
      <c r="AP375" s="119"/>
      <c r="AQ375" s="120" t="s">
        <v>649</v>
      </c>
      <c r="AR375" s="116"/>
      <c r="AS375" s="116"/>
      <c r="AT375" s="116"/>
      <c r="AU375" s="117" t="s">
        <v>524</v>
      </c>
      <c r="AV375" s="118"/>
      <c r="AW375" s="118"/>
      <c r="AX375" s="119"/>
    </row>
    <row r="376" spans="1:50" ht="24" customHeight="1">
      <c r="A376" s="115">
        <v>10</v>
      </c>
      <c r="B376" s="115">
        <v>1</v>
      </c>
      <c r="C376" s="116" t="s">
        <v>660</v>
      </c>
      <c r="D376" s="116"/>
      <c r="E376" s="116"/>
      <c r="F376" s="116"/>
      <c r="G376" s="116"/>
      <c r="H376" s="116"/>
      <c r="I376" s="116"/>
      <c r="J376" s="116"/>
      <c r="K376" s="116"/>
      <c r="L376" s="116"/>
      <c r="M376" s="116" t="s">
        <v>669</v>
      </c>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v>0.026</v>
      </c>
      <c r="AL376" s="118"/>
      <c r="AM376" s="118"/>
      <c r="AN376" s="118"/>
      <c r="AO376" s="118"/>
      <c r="AP376" s="119"/>
      <c r="AQ376" s="120" t="s">
        <v>649</v>
      </c>
      <c r="AR376" s="116"/>
      <c r="AS376" s="116"/>
      <c r="AT376" s="116"/>
      <c r="AU376" s="117" t="s">
        <v>524</v>
      </c>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ht="13.5" hidden="1">
      <c r="A398" s="9"/>
      <c r="B398" s="70" t="s">
        <v>395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5"/>
      <c r="B399" s="115"/>
      <c r="C399" s="121" t="s">
        <v>389</v>
      </c>
      <c r="D399" s="121"/>
      <c r="E399" s="121"/>
      <c r="F399" s="121"/>
      <c r="G399" s="121"/>
      <c r="H399" s="121"/>
      <c r="I399" s="121"/>
      <c r="J399" s="121"/>
      <c r="K399" s="121"/>
      <c r="L399" s="121"/>
      <c r="M399" s="121" t="s">
        <v>390</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391</v>
      </c>
      <c r="AL399" s="121"/>
      <c r="AM399" s="121"/>
      <c r="AN399" s="121"/>
      <c r="AO399" s="121"/>
      <c r="AP399" s="121"/>
      <c r="AQ399" s="121" t="s">
        <v>23</v>
      </c>
      <c r="AR399" s="121"/>
      <c r="AS399" s="121"/>
      <c r="AT399" s="121"/>
      <c r="AU399" s="123" t="s">
        <v>24</v>
      </c>
      <c r="AV399" s="124"/>
      <c r="AW399" s="124"/>
      <c r="AX399" s="125"/>
    </row>
    <row r="400" spans="1:50" ht="24" customHeight="1" hidden="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ht="13.5" hidden="1"/>
    <row r="431" spans="1:50" ht="13.5" hidden="1">
      <c r="A431" s="9"/>
      <c r="B431" s="70" t="s">
        <v>396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hidden="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hidden="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ht="13.5" hidden="1"/>
    <row r="464" spans="1:50" ht="13.5" hidden="1">
      <c r="A464" s="9"/>
      <c r="B464" s="70" t="s">
        <v>397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hidden="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hidden="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ht="13.5" hidden="1"/>
    <row r="497" spans="1:50" ht="13.5" hidden="1">
      <c r="A497" s="9"/>
      <c r="B497" s="70" t="s">
        <v>398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hidden="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ht="13.5" hidden="1"/>
    <row r="530" spans="1:50" ht="13.5" hidden="1">
      <c r="A530" s="9"/>
      <c r="B530" s="70" t="s">
        <v>399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5"/>
      <c r="B531" s="115"/>
      <c r="C531" s="121" t="s">
        <v>389</v>
      </c>
      <c r="D531" s="121"/>
      <c r="E531" s="121"/>
      <c r="F531" s="121"/>
      <c r="G531" s="121"/>
      <c r="H531" s="121"/>
      <c r="I531" s="121"/>
      <c r="J531" s="121"/>
      <c r="K531" s="121"/>
      <c r="L531" s="121"/>
      <c r="M531" s="121" t="s">
        <v>390</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391</v>
      </c>
      <c r="AL531" s="121"/>
      <c r="AM531" s="121"/>
      <c r="AN531" s="121"/>
      <c r="AO531" s="121"/>
      <c r="AP531" s="121"/>
      <c r="AQ531" s="121" t="s">
        <v>23</v>
      </c>
      <c r="AR531" s="121"/>
      <c r="AS531" s="121"/>
      <c r="AT531" s="121"/>
      <c r="AU531" s="123" t="s">
        <v>24</v>
      </c>
      <c r="AV531" s="124"/>
      <c r="AW531" s="124"/>
      <c r="AX531" s="125"/>
    </row>
    <row r="532" spans="1:50" ht="24" customHeight="1" hidden="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400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hidden="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ht="13.5" hidden="1"/>
    <row r="596" spans="1:50" ht="13.5" hidden="1">
      <c r="A596" s="9"/>
      <c r="B596" s="70" t="s">
        <v>401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5"/>
      <c r="B597" s="115"/>
      <c r="C597" s="121" t="s">
        <v>389</v>
      </c>
      <c r="D597" s="121"/>
      <c r="E597" s="121"/>
      <c r="F597" s="121"/>
      <c r="G597" s="121"/>
      <c r="H597" s="121"/>
      <c r="I597" s="121"/>
      <c r="J597" s="121"/>
      <c r="K597" s="121"/>
      <c r="L597" s="121"/>
      <c r="M597" s="121" t="s">
        <v>390</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391</v>
      </c>
      <c r="AL597" s="121"/>
      <c r="AM597" s="121"/>
      <c r="AN597" s="121"/>
      <c r="AO597" s="121"/>
      <c r="AP597" s="121"/>
      <c r="AQ597" s="121" t="s">
        <v>23</v>
      </c>
      <c r="AR597" s="121"/>
      <c r="AS597" s="121"/>
      <c r="AT597" s="121"/>
      <c r="AU597" s="123" t="s">
        <v>24</v>
      </c>
      <c r="AV597" s="124"/>
      <c r="AW597" s="124"/>
      <c r="AX597" s="125"/>
    </row>
    <row r="598" spans="1:50" ht="24" customHeight="1" hidden="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ht="13.5" hidden="1"/>
    <row r="629" spans="1:50" ht="13.5" hidden="1">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hidden="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ht="13.5" hidden="1"/>
    <row r="662" spans="1:50" ht="13.5" hidden="1">
      <c r="A662" s="9"/>
      <c r="B662" s="70" t="s">
        <v>402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5"/>
      <c r="B663" s="115"/>
      <c r="C663" s="121" t="s">
        <v>389</v>
      </c>
      <c r="D663" s="121"/>
      <c r="E663" s="121"/>
      <c r="F663" s="121"/>
      <c r="G663" s="121"/>
      <c r="H663" s="121"/>
      <c r="I663" s="121"/>
      <c r="J663" s="121"/>
      <c r="K663" s="121"/>
      <c r="L663" s="121"/>
      <c r="M663" s="121" t="s">
        <v>390</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391</v>
      </c>
      <c r="AL663" s="121"/>
      <c r="AM663" s="121"/>
      <c r="AN663" s="121"/>
      <c r="AO663" s="121"/>
      <c r="AP663" s="121"/>
      <c r="AQ663" s="121" t="s">
        <v>23</v>
      </c>
      <c r="AR663" s="121"/>
      <c r="AS663" s="121"/>
      <c r="AT663" s="121"/>
      <c r="AU663" s="123" t="s">
        <v>24</v>
      </c>
      <c r="AV663" s="124"/>
      <c r="AW663" s="124"/>
      <c r="AX663" s="125"/>
    </row>
    <row r="664" spans="1:50" ht="24" customHeight="1" hidden="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ht="13.5" hidden="1"/>
    <row r="695" spans="1:50" ht="13.5" hidden="1">
      <c r="A695" s="9"/>
      <c r="B695" s="70" t="s">
        <v>403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5"/>
      <c r="B696" s="115"/>
      <c r="C696" s="121" t="s">
        <v>389</v>
      </c>
      <c r="D696" s="121"/>
      <c r="E696" s="121"/>
      <c r="F696" s="121"/>
      <c r="G696" s="121"/>
      <c r="H696" s="121"/>
      <c r="I696" s="121"/>
      <c r="J696" s="121"/>
      <c r="K696" s="121"/>
      <c r="L696" s="121"/>
      <c r="M696" s="121" t="s">
        <v>390</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391</v>
      </c>
      <c r="AL696" s="121"/>
      <c r="AM696" s="121"/>
      <c r="AN696" s="121"/>
      <c r="AO696" s="121"/>
      <c r="AP696" s="121"/>
      <c r="AQ696" s="121" t="s">
        <v>23</v>
      </c>
      <c r="AR696" s="121"/>
      <c r="AS696" s="121"/>
      <c r="AT696" s="121"/>
      <c r="AU696" s="123" t="s">
        <v>24</v>
      </c>
      <c r="AV696" s="124"/>
      <c r="AW696" s="124"/>
      <c r="AX696" s="125"/>
    </row>
    <row r="697" spans="1:50" ht="24" customHeight="1" hidden="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hidden="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ht="13.5" hidden="1"/>
    <row r="728" spans="1:50" ht="13.5" hidden="1">
      <c r="A728" s="9"/>
      <c r="B728" s="70" t="s">
        <v>404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hidden="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hidden="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hidden="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hidden="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hidden="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hidden="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ht="13.5" hidden="1"/>
    <row r="761" spans="1:50" ht="13.5" hidden="1">
      <c r="A761" s="9"/>
      <c r="B761" s="70" t="s">
        <v>405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389</v>
      </c>
      <c r="D762" s="121"/>
      <c r="E762" s="121"/>
      <c r="F762" s="121"/>
      <c r="G762" s="121"/>
      <c r="H762" s="121"/>
      <c r="I762" s="121"/>
      <c r="J762" s="121"/>
      <c r="K762" s="121"/>
      <c r="L762" s="121"/>
      <c r="M762" s="121" t="s">
        <v>390</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391</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70" t="s">
        <v>406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407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70" t="s">
        <v>408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389</v>
      </c>
      <c r="D861" s="121"/>
      <c r="E861" s="121"/>
      <c r="F861" s="121"/>
      <c r="G861" s="121"/>
      <c r="H861" s="121"/>
      <c r="I861" s="121"/>
      <c r="J861" s="121"/>
      <c r="K861" s="121"/>
      <c r="L861" s="121"/>
      <c r="M861" s="121" t="s">
        <v>390</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391</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70" t="s">
        <v>409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389</v>
      </c>
      <c r="D894" s="121"/>
      <c r="E894" s="121"/>
      <c r="F894" s="121"/>
      <c r="G894" s="121"/>
      <c r="H894" s="121"/>
      <c r="I894" s="121"/>
      <c r="J894" s="121"/>
      <c r="K894" s="121"/>
      <c r="L894" s="121"/>
      <c r="M894" s="121" t="s">
        <v>390</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391</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70" t="s">
        <v>410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70" t="s">
        <v>411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70" t="s">
        <v>412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413</v>
      </c>
      <c r="D1026" s="121"/>
      <c r="E1026" s="121"/>
      <c r="F1026" s="121"/>
      <c r="G1026" s="121"/>
      <c r="H1026" s="121"/>
      <c r="I1026" s="121"/>
      <c r="J1026" s="121"/>
      <c r="K1026" s="121"/>
      <c r="L1026" s="121"/>
      <c r="M1026" s="121" t="s">
        <v>414</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415</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70" t="s">
        <v>416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417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389</v>
      </c>
      <c r="D1092" s="121"/>
      <c r="E1092" s="121"/>
      <c r="F1092" s="121"/>
      <c r="G1092" s="121"/>
      <c r="H1092" s="121"/>
      <c r="I1092" s="121"/>
      <c r="J1092" s="121"/>
      <c r="K1092" s="121"/>
      <c r="L1092" s="121"/>
      <c r="M1092" s="121" t="s">
        <v>390</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391</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70" t="s">
        <v>418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70" t="s">
        <v>419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389</v>
      </c>
      <c r="D1158" s="121"/>
      <c r="E1158" s="121"/>
      <c r="F1158" s="121"/>
      <c r="G1158" s="121"/>
      <c r="H1158" s="121"/>
      <c r="I1158" s="121"/>
      <c r="J1158" s="121"/>
      <c r="K1158" s="121"/>
      <c r="L1158" s="121"/>
      <c r="M1158" s="121" t="s">
        <v>390</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391</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70" t="s">
        <v>420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70" t="s">
        <v>421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70" t="s">
        <v>422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5">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6:AX330">
    <cfRule type="expression" priority="361" dxfId="3">
      <formula>IF(AND(AU306&gt;=0,RIGHT(TEXT(AU306,"0.#"),1)&lt;&gt;"."),TRUE,FALSE)</formula>
    </cfRule>
    <cfRule type="expression" priority="362" dxfId="2">
      <formula>IF(AND(AU306&gt;=0,RIGHT(TEXT(AU306,"0.#"),1)="."),TRUE,FALSE)</formula>
    </cfRule>
    <cfRule type="expression" priority="363" dxfId="1">
      <formula>IF(AND(AU306&lt;0,RIGHT(TEXT(AU306,"0.#"),1)&lt;&gt;"."),TRUE,FALSE)</formula>
    </cfRule>
    <cfRule type="expression" priority="364" dxfId="0">
      <formula>IF(AND(AU306&lt;0,RIGHT(TEXT(AU306,"0.#"),1)="."),TRUE,FALSE)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2015-07-06T04:28:46Z</dcterms:created>
  <dcterms:modified xsi:type="dcterms:W3CDTF">2015-09-02T07:29:12Z</dcterms:modified>
  <cp:category/>
  <cp:version/>
  <cp:contentType/>
  <cp:contentStatus/>
</cp:coreProperties>
</file>