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<sst xmlns="http://schemas.openxmlformats.org/spreadsheetml/2006/main" count="848" uniqueCount="499">
  <si>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</si>
  <si>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</si>
  <si>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</si>
  <si>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</si>
  <si>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</si>
  <si>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</si>
  <si>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</si>
  <si>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</si>
  <si>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</si>
  <si>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</si>
  <si>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</si>
  <si>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</si>
  <si>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</si>
  <si>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</si>
  <si>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</si>
  <si>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</si>
  <si>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</si>
  <si>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</si>
  <si>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</si>
  <si>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</si>
  <si>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</si>
  <si>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</si>
  <si>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</si>
  <si>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</si>
  <si>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</si>
  <si>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</si>
  <si>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</si>
  <si>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</si>
  <si>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</si>
  <si>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</si>
  <si>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</si>
  <si>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</si>
  <si>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</si>
  <si>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</si>
  <si>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</si>
  <si>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</si>
  <si>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</si>
  <si>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</si>
  <si>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</si>
  <si>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</si>
  <si>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</si>
  <si>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</si>
  <si>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</si>
  <si>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</si>
  <si>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</si>
  <si>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</si>
  <si>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</si>
  <si>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</si>
  <si>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</si>
  <si>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</si>
  <si>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</si>
  <si>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</si>
  <si>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</si>
  <si>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</si>
  <si>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</si>
  <si>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</si>
  <si>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</si>
  <si>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</si>
  <si>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</si>
  <si>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</si>
  <si>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</si>
  <si>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</si>
  <si>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</si>
  <si>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</si>
  <si>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</si>
  <si>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</si>
  <si>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</si>
  <si>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</si>
  <si>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</si>
  <si>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</si>
  <si>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</si>
  <si>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</si>
  <si>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</si>
  <si>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</si>
  <si>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</si>
  <si>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</si>
  <si>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</si>
  <si>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</si>
  <si>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</si>
  <si>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</si>
  <si>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</si>
  <si>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</si>
  <si>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</si>
  <si>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</si>
  <si>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</si>
  <si>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</si>
  <si>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</si>
  <si>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</si>
  <si>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</si>
  <si>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</si>
  <si>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</si>
  <si>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</si>
  <si>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</si>
  <si>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</si>
  <si>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</si>
  <si>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</si>
  <si>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</si>
  <si>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</si>
  <si>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</si>
  <si>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</si>
  <si>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</si>
  <si>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</si>
  <si>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</si>
  <si>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</si>
  <si>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</si>
  <si>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</si>
  <si>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</si>
  <si>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</si>
  <si>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</si>
  <si>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</si>
  <si>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</si>
  <si>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</si>
  <si>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</si>
  <si>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</si>
  <si>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</si>
  <si>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</si>
  <si>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</si>
  <si>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</si>
  <si>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</si>
  <si>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</si>
  <si>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</si>
  <si>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</si>
  <si>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</si>
  <si>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</si>
  <si>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</si>
  <si>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</si>
  <si>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</si>
  <si>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</si>
  <si>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</si>
  <si>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</si>
  <si>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</si>
  <si>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</si>
  <si>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</si>
  <si>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</si>
  <si>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</si>
  <si>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</si>
  <si>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</si>
  <si>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</si>
  <si>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</si>
  <si>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</si>
  <si>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</si>
  <si>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</si>
  <si>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</si>
  <si>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</si>
  <si>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</si>
  <si>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</si>
  <si>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</si>
  <si>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</si>
  <si>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</si>
  <si>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</si>
  <si>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</si>
  <si>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</si>
  <si>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</si>
  <si>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</si>
  <si>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</si>
  <si>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</si>
  <si>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</si>
  <si>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</si>
  <si>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</si>
  <si>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</si>
  <si>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</si>
  <si>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</si>
  <si>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</si>
  <si>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</si>
  <si>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</si>
  <si>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</si>
  <si>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</si>
  <si>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</si>
  <si>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</si>
  <si>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</si>
  <si>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</si>
  <si>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</si>
  <si>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</si>
  <si>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</si>
  <si>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</si>
  <si>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</si>
  <si>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</si>
  <si>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</si>
  <si>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</si>
  <si>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</si>
  <si>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</si>
  <si>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</si>
  <si>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</si>
  <si>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</si>
  <si>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</si>
  <si>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</si>
  <si>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</si>
  <si>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</si>
  <si>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</si>
  <si>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</si>
  <si>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</si>
  <si>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</si>
  <si>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</si>
  <si>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</si>
  <si>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</si>
  <si>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</si>
  <si>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</si>
  <si>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</si>
  <si>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</si>
  <si>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</si>
  <si>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</si>
  <si>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</si>
  <si>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</si>
  <si>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</si>
  <si>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</si>
  <si>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</si>
  <si>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</si>
  <si>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</si>
  <si>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</si>
  <si>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</si>
  <si>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</si>
  <si>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</si>
  <si>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</si>
  <si>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</si>
  <si>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</si>
  <si>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</si>
  <si>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</si>
  <si>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</si>
  <si>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</si>
  <si>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</si>
  <si>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</si>
  <si>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</si>
  <si>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</si>
  <si>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</si>
  <si>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</si>
  <si>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</si>
  <si>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</si>
  <si>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</si>
  <si>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</si>
  <si>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</si>
  <si>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</si>
  <si>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</si>
  <si>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</si>
  <si>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</si>
  <si>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</si>
  <si>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</si>
  <si>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</si>
  <si>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</si>
  <si>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</si>
  <si>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</si>
  <si>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</si>
  <si>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</si>
  <si>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</si>
  <si>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</si>
  <si>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</si>
  <si>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</si>
  <si>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</si>
  <si>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</si>
  <si>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</si>
  <si>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</si>
  <si>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</si>
  <si>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</si>
  <si>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</si>
  <si>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</si>
  <si>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</si>
  <si>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</si>
  <si>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</si>
  <si>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</si>
  <si>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</si>
  <si>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</si>
  <si>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</si>
  <si>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</si>
  <si>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</si>
  <si>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</si>
  <si>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</si>
  <si>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</si>
  <si>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</si>
  <si>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</si>
  <si>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</si>
  <si>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</si>
  <si>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</si>
  <si>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</si>
  <si>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</si>
  <si>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</si>
  <si>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</si>
  <si>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</si>
  <si>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</si>
  <si>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</si>
  <si>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</si>
  <si>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</si>
  <si>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</si>
  <si>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</si>
  <si>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</si>
  <si>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</si>
  <si>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</si>
  <si>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</si>
  <si>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</si>
  <si>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</si>
  <si>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</si>
  <si>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</si>
  <si>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</si>
  <si>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</si>
  <si>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</si>
  <si>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</si>
  <si>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</si>
  <si>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</si>
  <si>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</si>
  <si>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</si>
  <si>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</si>
  <si>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</si>
  <si>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</si>
  <si>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</si>
  <si>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</si>
  <si>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</si>
  <si>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</si>
  <si>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</si>
  <si>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</si>
  <si>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</si>
  <si>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</si>
  <si>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</si>
  <si>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</si>
  <si>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</si>
  <si>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</si>
  <si>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</si>
  <si>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</si>
  <si>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</si>
  <si>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</si>
  <si>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</si>
  <si>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</si>
  <si>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</si>
  <si>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</si>
  <si>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</si>
  <si>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</si>
  <si>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</si>
  <si>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</si>
  <si>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</si>
  <si>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</si>
  <si>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</si>
  <si>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</si>
  <si>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</si>
  <si>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</si>
  <si>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</si>
  <si>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</si>
  <si>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</si>
  <si>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</si>
  <si>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</si>
  <si>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</si>
  <si>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</si>
  <si>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</si>
  <si>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</si>
  <si>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</si>
  <si>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</si>
  <si>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</si>
  <si>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</si>
  <si>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</si>
  <si>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</si>
  <si>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</si>
  <si>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</si>
  <si>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</si>
  <si>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</si>
  <si>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</si>
  <si>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</si>
  <si>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</si>
  <si>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</si>
  <si>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</si>
  <si>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</si>
  <si>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</si>
  <si>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</si>
  <si>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</si>
  <si>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</si>
  <si>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</si>
  <si>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</si>
  <si>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</si>
  <si>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</si>
  <si>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</si>
  <si>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</si>
  <si>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F</t>
  </si>
  <si>
    <t>G</t>
  </si>
  <si>
    <t>H</t>
  </si>
  <si>
    <t>　</t>
  </si>
  <si>
    <t>　</t>
  </si>
  <si>
    <t>森林整備事業に必要な経費</t>
  </si>
  <si>
    <t>内閣府</t>
  </si>
  <si>
    <t>内閣府　沖縄振興局</t>
  </si>
  <si>
    <t>参事官（振興第二担当）</t>
  </si>
  <si>
    <t>参事官　前原　浩一</t>
  </si>
  <si>
    <t>沖縄振興特別措置法第105条第1項
森林法第193条
森林の間伐等の実施の促進に関する特別措置法第5条</t>
  </si>
  <si>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</si>
  <si>
    <t>森林の有する多面的機能が維持、高度に発揮されるよう、植付け、下刈り、除伐、間伐等や松くい虫被害にあいにくい山林への改質・改良を実施する。（補助率２／３等）</t>
  </si>
  <si>
    <t>-</t>
  </si>
  <si>
    <t>－</t>
  </si>
  <si>
    <t>％</t>
  </si>
  <si>
    <t>ha</t>
  </si>
  <si>
    <t>269/34</t>
  </si>
  <si>
    <t>383/58</t>
  </si>
  <si>
    <t>森林環境保全直接支援事業費補助</t>
  </si>
  <si>
    <t>環境林整備事業費補助</t>
  </si>
  <si>
    <r>
      <rPr>
        <sz val="11"/>
        <rFont val="ＭＳ Ｐゴシック"/>
        <family val="3"/>
      </rPr>
      <t>0108</t>
    </r>
  </si>
  <si>
    <r>
      <rPr>
        <sz val="11"/>
        <rFont val="ＭＳ Ｐゴシック"/>
        <family val="3"/>
      </rPr>
      <t>0066</t>
    </r>
  </si>
  <si>
    <t>４３ 沖縄における社会資本等の整備（政策１２－施策③）</t>
  </si>
  <si>
    <t>A.沖縄県</t>
  </si>
  <si>
    <t>事業費</t>
  </si>
  <si>
    <t>事業費</t>
  </si>
  <si>
    <t>補助金</t>
  </si>
  <si>
    <t>指導監督費</t>
  </si>
  <si>
    <t>県有林の森林整備（下草刈り、除間伐等）</t>
  </si>
  <si>
    <t>事業計画箇所等の不発弾等磁気探査</t>
  </si>
  <si>
    <t>市町村有林の森林整備に対する補助</t>
  </si>
  <si>
    <t>私有林の森林整備に対する補助</t>
  </si>
  <si>
    <t>市町村に対する指導監督に係る経費</t>
  </si>
  <si>
    <t>B.国頭村</t>
  </si>
  <si>
    <t>市町村有林の森林整備（下草刈り、除間伐等）</t>
  </si>
  <si>
    <t>C.沖縄北部森林組合</t>
  </si>
  <si>
    <t>受託した私有林の森林整備（下草刈り、除間伐等）</t>
  </si>
  <si>
    <t>D.沖縄北部森林組合</t>
  </si>
  <si>
    <t>受託した県有林の森林整備（下草刈り、除間伐等）</t>
  </si>
  <si>
    <t>E.国頭村森林組合</t>
  </si>
  <si>
    <t>受託した市町村有林の森林整備（下草刈り、除間伐等）</t>
  </si>
  <si>
    <t>国土を守り水を育む豊かな森林の整備及び保全</t>
  </si>
  <si>
    <t>市町村森林整備計画等において水源涵養機能維持増進森林等に区分された育成林のうち、土壌を保持し、水を育む機能が良好に保たれている森林の割合</t>
  </si>
  <si>
    <t>森林の多様性の維持増進</t>
  </si>
  <si>
    <t>育成複層林へ誘導することとされている350万haの育成単層林のうち、育成複層林へ誘導した森林の割合</t>
  </si>
  <si>
    <t>森林資源の循環利用の促進　</t>
  </si>
  <si>
    <t>森林施業の集約化や機械化に必要な路網等の林業基盤の整備により、木材の安定的かつ効率的な供給が可能となる育成林の資源量</t>
  </si>
  <si>
    <t>％</t>
  </si>
  <si>
    <t>千万㎥</t>
  </si>
  <si>
    <t>森林の持つ多面的機能の発揮等を図るものであり、高い優先度等を持った事業である。</t>
  </si>
  <si>
    <t>沖縄県、市町村において入札等を実施し、また必要に応じて実施状況調査が行われている。</t>
  </si>
  <si>
    <t>受益者は県民であり、負担関係は妥当である。</t>
  </si>
  <si>
    <t>毎年度、施工規模、施工条件、資材価格などが違うが、コストの縮減に努めている。</t>
  </si>
  <si>
    <t>支出先は、不必要な団体は経由していない。</t>
  </si>
  <si>
    <t>予算の定められた範囲で真に必要な事業を実施している。</t>
  </si>
  <si>
    <t>植栽、保育等の管理により、森林の多面的な機能が維持され、十分に活用されている。</t>
  </si>
  <si>
    <t>○</t>
  </si>
  <si>
    <t>○</t>
  </si>
  <si>
    <t>‐</t>
  </si>
  <si>
    <t>○</t>
  </si>
  <si>
    <t>沖縄県</t>
  </si>
  <si>
    <t>県有林の森林整備、市町村有林の森林整備に対する補助、私有林の森林整備に対する補助、市町村に対する指導監督</t>
  </si>
  <si>
    <t>A.沖縄県</t>
  </si>
  <si>
    <t>国頭村</t>
  </si>
  <si>
    <t>宮古島市</t>
  </si>
  <si>
    <t>名護市</t>
  </si>
  <si>
    <t>石垣市</t>
  </si>
  <si>
    <t>渡嘉敷村</t>
  </si>
  <si>
    <t>座間味村</t>
  </si>
  <si>
    <t>大宜味村</t>
  </si>
  <si>
    <t>金武町</t>
  </si>
  <si>
    <t>伊平屋村</t>
  </si>
  <si>
    <t>南大東村</t>
  </si>
  <si>
    <t>B.市町村</t>
  </si>
  <si>
    <t>村有林の森林整備</t>
  </si>
  <si>
    <t>市有林の森林整備</t>
  </si>
  <si>
    <t>市有林の森林整備</t>
  </si>
  <si>
    <t>町有林の森林整備</t>
  </si>
  <si>
    <t>沖縄北部森林組合</t>
  </si>
  <si>
    <t>沖縄県森林組合連合会</t>
  </si>
  <si>
    <t>私有林の森林整備</t>
  </si>
  <si>
    <t>C.森林組合</t>
  </si>
  <si>
    <t>D.森林組合、民間会社</t>
  </si>
  <si>
    <t>国頭村森林組合</t>
  </si>
  <si>
    <t>（有）シグマ技研</t>
  </si>
  <si>
    <t>八重山森林組合</t>
  </si>
  <si>
    <t>有限会社　基技研</t>
  </si>
  <si>
    <t>（株）カイケンエンジニアリング</t>
  </si>
  <si>
    <t>（有）三慶技研</t>
  </si>
  <si>
    <t>（株）沖縄共同技研</t>
  </si>
  <si>
    <t>（有）日章技研</t>
  </si>
  <si>
    <t>（有）マツノ測研</t>
  </si>
  <si>
    <t>県有林の森林整備</t>
  </si>
  <si>
    <t>不発弾事前探査</t>
  </si>
  <si>
    <t>E.森林組合、民間会社</t>
  </si>
  <si>
    <t>宮古森林組合</t>
  </si>
  <si>
    <t>（有）金城園芸</t>
  </si>
  <si>
    <t>（有）ナカムラ造園土木</t>
  </si>
  <si>
    <t>国頭村有林の森林整備</t>
  </si>
  <si>
    <t>宮古島市有林の森林整備</t>
  </si>
  <si>
    <t>名護市有林の森林整備</t>
  </si>
  <si>
    <t>石垣市有林の森林整備</t>
  </si>
  <si>
    <t>渡嘉敷村有林の森林整備</t>
  </si>
  <si>
    <t>大宜味村有林の森林整備</t>
  </si>
  <si>
    <t>金武町有林の森林整備</t>
  </si>
  <si>
    <t>伊平屋村有林の森林整備</t>
  </si>
  <si>
    <t>与那国町有林の森林整備</t>
  </si>
  <si>
    <t>今帰仁村有林の森林整備</t>
  </si>
  <si>
    <t>沖縄振興計画、沖縄振興基本方針、森林・林業基本計画、全国森林計画、地域森林計画（沖縄北部、沖縄中南部、宮古八重山）、市町村森林整備計画</t>
  </si>
  <si>
    <t>広く県民のニーズがある事業であり、適確に反映した事業である。</t>
  </si>
  <si>
    <t>適切な役割分担の下、事業が実施されている。</t>
  </si>
  <si>
    <t>リサイクル材を用いた資材の使用などによりコスト縮減を行っている。</t>
  </si>
  <si>
    <t>活動実績は、当初見込みの通り実施している。</t>
  </si>
  <si>
    <t>概ね目標を達しており、目標に対し実績は見合っている。</t>
  </si>
  <si>
    <t>国土の保全、水源の涵養、生物多様性の保存等の多面的機能を十分に発揮している。</t>
  </si>
  <si>
    <r>
      <t>森林施業面積（h</t>
    </r>
    <r>
      <rPr>
        <sz val="11"/>
        <rFont val="ＭＳ Ｐゴシック"/>
        <family val="3"/>
      </rPr>
      <t>a）</t>
    </r>
  </si>
  <si>
    <t>327/36</t>
  </si>
  <si>
    <t>362/40</t>
  </si>
  <si>
    <t>引き続き農林水産省と連携し、事業の進捗状況を的確に把握した上で、本事業の推進に努めて参りたい。</t>
  </si>
  <si>
    <r>
      <rPr>
        <sz val="11"/>
        <rFont val="ＭＳ Ｐゴシック"/>
        <family val="3"/>
      </rPr>
      <t>0108</t>
    </r>
  </si>
  <si>
    <t>0063</t>
  </si>
  <si>
    <t>百万円</t>
  </si>
  <si>
    <t>-</t>
  </si>
  <si>
    <t>年度執行額（国費）/造林面積　　　　　　　　　　　　　　</t>
  </si>
  <si>
    <t>国費/造林面積</t>
  </si>
  <si>
    <t>-</t>
  </si>
  <si>
    <t>　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</si>
  <si>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総括部分において、農林水産省と連携していると書かれている。この点に関連し、そもそも内閣府と農水省との間において、いかなる方針に基づき、どのような役割分担、あるいは連携等を図っているのかということについて、記述可能な範囲で、「関連事業」の記述箇所に説明をしていただいてもよいだろう。</t>
  </si>
  <si>
    <t>事業実施省庁と連携し、事業の有効性・効果について適切に検証すること。
また、事業の進捗状況を的確に把握し、執行実績を適切に概算要求に反映させること。</t>
  </si>
  <si>
    <t>現状通り</t>
  </si>
  <si>
    <t>沖縄振興予算の仕組み（内閣府の役割、事業実施省庁との連携）について、備考欄に記載した。
今後の事業の推進に当たっては、事業実施省庁と連携し、事業の進捗状況を的確に把握した上で、推進して参る所存。</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</si>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</sst>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3.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05"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139</xdr:row>
      <xdr:rowOff>247650</xdr:rowOff>
    </xdr:from>
    <xdr:to>
      <xdr:col>35</xdr:col>
      <xdr:colOff>114300</xdr:colOff>
      <xdr:row>142</xdr:row>
      <xdr:rowOff>28575</xdr:rowOff>
    </xdr:to>
    <xdr:sp>
      <xdr:nvSpPr>
        <xdr:cNvPr id="1" name="正方形/長方形 191"/>
        <xdr:cNvSpPr>
          <a:spLocks/>
        </xdr:cNvSpPr>
      </xdr:nvSpPr>
      <xdr:spPr>
        <a:xfrm>
          <a:off x="4314825" y="31289625"/>
          <a:ext cx="2800350" cy="838200"/>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21</xdr:col>
      <xdr:colOff>114300</xdr:colOff>
      <xdr:row>142</xdr:row>
      <xdr:rowOff>66675</xdr:rowOff>
    </xdr:from>
    <xdr:to>
      <xdr:col>35</xdr:col>
      <xdr:colOff>76200</xdr:colOff>
      <xdr:row>143</xdr:row>
      <xdr:rowOff>57150</xdr:rowOff>
    </xdr:to>
    <xdr:sp>
      <xdr:nvSpPr>
        <xdr:cNvPr id="2" name="大かっこ 192"/>
        <xdr:cNvSpPr>
          <a:spLocks/>
        </xdr:cNvSpPr>
      </xdr:nvSpPr>
      <xdr:spPr>
        <a:xfrm>
          <a:off x="4314825" y="32165925"/>
          <a:ext cx="2762250" cy="342900"/>
        </a:xfrm>
        <a:prstGeom prst="bracketPair">
          <a:avLst/>
        </a:prstGeom>
        <a:noFill/>
        <a:ln w="19050" cmpd="sng">
          <a:solidFill>
            <a:srgbClr val="000000"/>
          </a:solidFill>
          <a:headEnd type="none"/>
          <a:tailEnd type="none"/>
        </a:ln>
      </xdr:spPr>
      <xdr:txBody>
        <a:bodyPr vertOverflow="clip" wrap="square" lIns="91440" tIns="72000" rIns="91440" bIns="45720"/>
        <a:p>
          <a:pPr algn="ctr">
            <a:defRPr/>
          </a:pPr>
          <a:r>
            <a:rPr lang="en-US" cap="none" sz="14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28</xdr:col>
      <xdr:colOff>66675</xdr:colOff>
      <xdr:row>143</xdr:row>
      <xdr:rowOff>238125</xdr:rowOff>
    </xdr:from>
    <xdr:to>
      <xdr:col>28</xdr:col>
      <xdr:colOff>76200</xdr:colOff>
      <xdr:row>146</xdr:row>
      <xdr:rowOff>95250</xdr:rowOff>
    </xdr:to>
    <xdr:sp>
      <xdr:nvSpPr>
        <xdr:cNvPr id="3" name="直線矢印コネクタ 193"/>
        <xdr:cNvSpPr>
          <a:spLocks/>
        </xdr:cNvSpPr>
      </xdr:nvSpPr>
      <xdr:spPr>
        <a:xfrm flipH="1">
          <a:off x="5667375" y="32689800"/>
          <a:ext cx="9525" cy="914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146</xdr:row>
      <xdr:rowOff>152400</xdr:rowOff>
    </xdr:from>
    <xdr:to>
      <xdr:col>35</xdr:col>
      <xdr:colOff>123825</xdr:colOff>
      <xdr:row>148</xdr:row>
      <xdr:rowOff>200025</xdr:rowOff>
    </xdr:to>
    <xdr:sp>
      <xdr:nvSpPr>
        <xdr:cNvPr id="4" name="正方形/長方形 194"/>
        <xdr:cNvSpPr>
          <a:spLocks/>
        </xdr:cNvSpPr>
      </xdr:nvSpPr>
      <xdr:spPr>
        <a:xfrm>
          <a:off x="4314825" y="33661350"/>
          <a:ext cx="2809875" cy="752475"/>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農林水産省（林野庁）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21</xdr:col>
      <xdr:colOff>152400</xdr:colOff>
      <xdr:row>148</xdr:row>
      <xdr:rowOff>257175</xdr:rowOff>
    </xdr:from>
    <xdr:to>
      <xdr:col>35</xdr:col>
      <xdr:colOff>114300</xdr:colOff>
      <xdr:row>150</xdr:row>
      <xdr:rowOff>304800</xdr:rowOff>
    </xdr:to>
    <xdr:sp>
      <xdr:nvSpPr>
        <xdr:cNvPr id="5" name="大かっこ 195"/>
        <xdr:cNvSpPr>
          <a:spLocks/>
        </xdr:cNvSpPr>
      </xdr:nvSpPr>
      <xdr:spPr>
        <a:xfrm>
          <a:off x="4352925" y="34470975"/>
          <a:ext cx="2762250" cy="752475"/>
        </a:xfrm>
        <a:prstGeom prst="bracketPair">
          <a:avLst/>
        </a:prstGeom>
        <a:noFill/>
        <a:ln w="19050" cmpd="sng">
          <a:solidFill>
            <a:srgbClr val="000000"/>
          </a:solidFill>
          <a:headEnd type="none"/>
          <a:tailEnd type="none"/>
        </a:ln>
      </xdr:spPr>
      <xdr:txBody>
        <a:bodyPr vertOverflow="clip" wrap="square" lIns="91440" tIns="72000" rIns="91440" bIns="45720"/>
        <a:p>
          <a:pPr algn="l">
            <a:defRPr/>
          </a:pPr>
          <a:r>
            <a:rPr lang="en-US" cap="none" sz="1400" b="0" i="0" u="none" baseline="0">
              <a:solidFill>
                <a:srgbClr val="000000"/>
              </a:solidFill>
              <a:latin typeface="ＭＳ Ｐゴシック"/>
              <a:ea typeface="ＭＳ Ｐゴシック"/>
              <a:cs typeface="ＭＳ Ｐゴシック"/>
            </a:rPr>
            <a:t>沖縄県に対する補助金の交付、指導監督</a:t>
          </a:r>
        </a:p>
      </xdr:txBody>
    </xdr:sp>
    <xdr:clientData/>
  </xdr:twoCellAnchor>
  <xdr:twoCellAnchor>
    <xdr:from>
      <xdr:col>28</xdr:col>
      <xdr:colOff>66675</xdr:colOff>
      <xdr:row>150</xdr:row>
      <xdr:rowOff>123825</xdr:rowOff>
    </xdr:from>
    <xdr:to>
      <xdr:col>28</xdr:col>
      <xdr:colOff>76200</xdr:colOff>
      <xdr:row>151</xdr:row>
      <xdr:rowOff>323850</xdr:rowOff>
    </xdr:to>
    <xdr:sp>
      <xdr:nvSpPr>
        <xdr:cNvPr id="6" name="直線矢印コネクタ 196"/>
        <xdr:cNvSpPr>
          <a:spLocks/>
        </xdr:cNvSpPr>
      </xdr:nvSpPr>
      <xdr:spPr>
        <a:xfrm flipH="1">
          <a:off x="5667375" y="35042475"/>
          <a:ext cx="9525" cy="5524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151</xdr:row>
      <xdr:rowOff>314325</xdr:rowOff>
    </xdr:from>
    <xdr:to>
      <xdr:col>28</xdr:col>
      <xdr:colOff>66675</xdr:colOff>
      <xdr:row>152</xdr:row>
      <xdr:rowOff>0</xdr:rowOff>
    </xdr:to>
    <xdr:sp>
      <xdr:nvSpPr>
        <xdr:cNvPr id="7" name="直線コネクタ 197"/>
        <xdr:cNvSpPr>
          <a:spLocks/>
        </xdr:cNvSpPr>
      </xdr:nvSpPr>
      <xdr:spPr>
        <a:xfrm flipV="1">
          <a:off x="2867025" y="35585400"/>
          <a:ext cx="2800350" cy="38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153</xdr:row>
      <xdr:rowOff>200025</xdr:rowOff>
    </xdr:from>
    <xdr:to>
      <xdr:col>21</xdr:col>
      <xdr:colOff>85725</xdr:colOff>
      <xdr:row>155</xdr:row>
      <xdr:rowOff>228600</xdr:rowOff>
    </xdr:to>
    <xdr:sp>
      <xdr:nvSpPr>
        <xdr:cNvPr id="8" name="正方形/長方形 198"/>
        <xdr:cNvSpPr>
          <a:spLocks/>
        </xdr:cNvSpPr>
      </xdr:nvSpPr>
      <xdr:spPr>
        <a:xfrm>
          <a:off x="1495425" y="36175950"/>
          <a:ext cx="2790825" cy="733425"/>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14</xdr:col>
      <xdr:colOff>66675</xdr:colOff>
      <xdr:row>151</xdr:row>
      <xdr:rowOff>323850</xdr:rowOff>
    </xdr:from>
    <xdr:to>
      <xdr:col>14</xdr:col>
      <xdr:colOff>76200</xdr:colOff>
      <xdr:row>153</xdr:row>
      <xdr:rowOff>104775</xdr:rowOff>
    </xdr:to>
    <xdr:sp>
      <xdr:nvSpPr>
        <xdr:cNvPr id="9" name="直線矢印コネクタ 199"/>
        <xdr:cNvSpPr>
          <a:spLocks/>
        </xdr:cNvSpPr>
      </xdr:nvSpPr>
      <xdr:spPr>
        <a:xfrm>
          <a:off x="2867025" y="35594925"/>
          <a:ext cx="9525" cy="4857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155</xdr:row>
      <xdr:rowOff>276225</xdr:rowOff>
    </xdr:from>
    <xdr:to>
      <xdr:col>21</xdr:col>
      <xdr:colOff>57150</xdr:colOff>
      <xdr:row>159</xdr:row>
      <xdr:rowOff>85725</xdr:rowOff>
    </xdr:to>
    <xdr:sp>
      <xdr:nvSpPr>
        <xdr:cNvPr id="10" name="大かっこ 200"/>
        <xdr:cNvSpPr>
          <a:spLocks/>
        </xdr:cNvSpPr>
      </xdr:nvSpPr>
      <xdr:spPr>
        <a:xfrm>
          <a:off x="1504950" y="36957000"/>
          <a:ext cx="2752725" cy="1219200"/>
        </a:xfrm>
        <a:prstGeom prst="bracketPair">
          <a:avLst/>
        </a:prstGeom>
        <a:noFill/>
        <a:ln w="19050" cmpd="sng">
          <a:solidFill>
            <a:srgbClr val="000000"/>
          </a:solidFill>
          <a:headEnd type="none"/>
          <a:tailEnd type="none"/>
        </a:ln>
      </xdr:spPr>
      <xdr:txBody>
        <a:bodyPr vertOverflow="clip" wrap="square" lIns="91440" tIns="72000" rIns="91440" bIns="45720"/>
        <a:p>
          <a:pPr algn="l">
            <a:defRPr/>
          </a:pPr>
          <a:r>
            <a:rPr lang="en-US" cap="none" sz="1350" b="0" i="0" u="none" baseline="0">
              <a:solidFill>
                <a:srgbClr val="000000"/>
              </a:solidFill>
              <a:latin typeface="ＭＳ Ｐゴシック"/>
              <a:ea typeface="ＭＳ Ｐゴシック"/>
              <a:cs typeface="ＭＳ Ｐゴシック"/>
            </a:rPr>
            <a:t>県有林の整備、県下の市町村・森林組合に対する補助金の交付、指導監督等の事務（指導監督費８百万円）</a:t>
          </a:r>
        </a:p>
      </xdr:txBody>
    </xdr:sp>
    <xdr:clientData/>
  </xdr:twoCellAnchor>
  <xdr:twoCellAnchor>
    <xdr:from>
      <xdr:col>34</xdr:col>
      <xdr:colOff>76200</xdr:colOff>
      <xdr:row>153</xdr:row>
      <xdr:rowOff>190500</xdr:rowOff>
    </xdr:from>
    <xdr:to>
      <xdr:col>48</xdr:col>
      <xdr:colOff>76200</xdr:colOff>
      <xdr:row>155</xdr:row>
      <xdr:rowOff>219075</xdr:rowOff>
    </xdr:to>
    <xdr:sp>
      <xdr:nvSpPr>
        <xdr:cNvPr id="11" name="正方形/長方形 201"/>
        <xdr:cNvSpPr>
          <a:spLocks/>
        </xdr:cNvSpPr>
      </xdr:nvSpPr>
      <xdr:spPr>
        <a:xfrm>
          <a:off x="6877050" y="36166425"/>
          <a:ext cx="2800350" cy="733425"/>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21</xdr:col>
      <xdr:colOff>85725</xdr:colOff>
      <xdr:row>154</xdr:row>
      <xdr:rowOff>200025</xdr:rowOff>
    </xdr:from>
    <xdr:to>
      <xdr:col>34</xdr:col>
      <xdr:colOff>76200</xdr:colOff>
      <xdr:row>154</xdr:row>
      <xdr:rowOff>209550</xdr:rowOff>
    </xdr:to>
    <xdr:sp>
      <xdr:nvSpPr>
        <xdr:cNvPr id="12" name="直線コネクタ 202"/>
        <xdr:cNvSpPr>
          <a:spLocks/>
        </xdr:cNvSpPr>
      </xdr:nvSpPr>
      <xdr:spPr>
        <a:xfrm flipH="1">
          <a:off x="4286250" y="36528375"/>
          <a:ext cx="2590800" cy="9525"/>
        </a:xfrm>
        <a:prstGeom prst="line">
          <a:avLst/>
        </a:prstGeom>
        <a:noFill/>
        <a:ln w="19050" cmpd="sng">
          <a:solidFill>
            <a:srgbClr val="000000"/>
          </a:solidFill>
          <a:prstDash val="dash"/>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155</xdr:row>
      <xdr:rowOff>276225</xdr:rowOff>
    </xdr:from>
    <xdr:to>
      <xdr:col>48</xdr:col>
      <xdr:colOff>47625</xdr:colOff>
      <xdr:row>158</xdr:row>
      <xdr:rowOff>9525</xdr:rowOff>
    </xdr:to>
    <xdr:sp>
      <xdr:nvSpPr>
        <xdr:cNvPr id="13" name="大かっこ 203"/>
        <xdr:cNvSpPr>
          <a:spLocks/>
        </xdr:cNvSpPr>
      </xdr:nvSpPr>
      <xdr:spPr>
        <a:xfrm>
          <a:off x="6886575" y="36957000"/>
          <a:ext cx="2762250" cy="790575"/>
        </a:xfrm>
        <a:prstGeom prst="bracketPair">
          <a:avLst/>
        </a:prstGeom>
        <a:noFill/>
        <a:ln w="19050" cmpd="sng">
          <a:solidFill>
            <a:srgbClr val="000000"/>
          </a:solidFill>
          <a:headEnd type="none"/>
          <a:tailEnd type="none"/>
        </a:ln>
      </xdr:spPr>
      <xdr:txBody>
        <a:bodyPr vertOverflow="clip" wrap="square" lIns="91440" tIns="72000" rIns="91440" bIns="45720"/>
        <a:p>
          <a:pPr algn="ctr">
            <a:defRPr/>
          </a:pPr>
          <a:r>
            <a:rPr lang="en-US" cap="none" sz="1400" b="0" i="0" u="none" baseline="0">
              <a:solidFill>
                <a:srgbClr val="000000"/>
              </a:solidFill>
              <a:latin typeface="ＭＳ Ｐゴシック"/>
              <a:ea typeface="ＭＳ Ｐゴシック"/>
              <a:cs typeface="ＭＳ Ｐゴシック"/>
            </a:rPr>
            <a:t>県有林の整備</a:t>
          </a:r>
        </a:p>
      </xdr:txBody>
    </xdr:sp>
    <xdr:clientData/>
  </xdr:twoCellAnchor>
  <xdr:twoCellAnchor>
    <xdr:from>
      <xdr:col>14</xdr:col>
      <xdr:colOff>47625</xdr:colOff>
      <xdr:row>159</xdr:row>
      <xdr:rowOff>161925</xdr:rowOff>
    </xdr:from>
    <xdr:to>
      <xdr:col>14</xdr:col>
      <xdr:colOff>66675</xdr:colOff>
      <xdr:row>166</xdr:row>
      <xdr:rowOff>123825</xdr:rowOff>
    </xdr:to>
    <xdr:sp>
      <xdr:nvSpPr>
        <xdr:cNvPr id="14" name="直線矢印コネクタ 204"/>
        <xdr:cNvSpPr>
          <a:spLocks/>
        </xdr:cNvSpPr>
      </xdr:nvSpPr>
      <xdr:spPr>
        <a:xfrm flipH="1">
          <a:off x="2847975" y="38252400"/>
          <a:ext cx="19050" cy="2428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166</xdr:row>
      <xdr:rowOff>304800</xdr:rowOff>
    </xdr:from>
    <xdr:to>
      <xdr:col>21</xdr:col>
      <xdr:colOff>133350</xdr:colOff>
      <xdr:row>170</xdr:row>
      <xdr:rowOff>190500</xdr:rowOff>
    </xdr:to>
    <xdr:sp>
      <xdr:nvSpPr>
        <xdr:cNvPr id="15" name="正方形/長方形 205"/>
        <xdr:cNvSpPr>
          <a:spLocks/>
        </xdr:cNvSpPr>
      </xdr:nvSpPr>
      <xdr:spPr>
        <a:xfrm>
          <a:off x="1543050" y="40862250"/>
          <a:ext cx="2790825" cy="1295400"/>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２７４百万円</a:t>
          </a:r>
        </a:p>
      </xdr:txBody>
    </xdr:sp>
    <xdr:clientData/>
  </xdr:twoCellAnchor>
  <xdr:twoCellAnchor>
    <xdr:from>
      <xdr:col>34</xdr:col>
      <xdr:colOff>76200</xdr:colOff>
      <xdr:row>166</xdr:row>
      <xdr:rowOff>304800</xdr:rowOff>
    </xdr:from>
    <xdr:to>
      <xdr:col>48</xdr:col>
      <xdr:colOff>95250</xdr:colOff>
      <xdr:row>170</xdr:row>
      <xdr:rowOff>190500</xdr:rowOff>
    </xdr:to>
    <xdr:sp>
      <xdr:nvSpPr>
        <xdr:cNvPr id="16" name="正方形/長方形 206"/>
        <xdr:cNvSpPr>
          <a:spLocks/>
        </xdr:cNvSpPr>
      </xdr:nvSpPr>
      <xdr:spPr>
        <a:xfrm>
          <a:off x="6877050" y="40862250"/>
          <a:ext cx="2819400" cy="1295400"/>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Ｃ．森林組合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14</xdr:col>
      <xdr:colOff>66675</xdr:colOff>
      <xdr:row>165</xdr:row>
      <xdr:rowOff>9525</xdr:rowOff>
    </xdr:from>
    <xdr:to>
      <xdr:col>40</xdr:col>
      <xdr:colOff>133350</xdr:colOff>
      <xdr:row>165</xdr:row>
      <xdr:rowOff>19050</xdr:rowOff>
    </xdr:to>
    <xdr:sp>
      <xdr:nvSpPr>
        <xdr:cNvPr id="17" name="直線コネクタ 207"/>
        <xdr:cNvSpPr>
          <a:spLocks/>
        </xdr:cNvSpPr>
      </xdr:nvSpPr>
      <xdr:spPr>
        <a:xfrm flipV="1">
          <a:off x="2867025" y="40214550"/>
          <a:ext cx="52673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165</xdr:row>
      <xdr:rowOff>28575</xdr:rowOff>
    </xdr:from>
    <xdr:to>
      <xdr:col>40</xdr:col>
      <xdr:colOff>123825</xdr:colOff>
      <xdr:row>166</xdr:row>
      <xdr:rowOff>171450</xdr:rowOff>
    </xdr:to>
    <xdr:sp>
      <xdr:nvSpPr>
        <xdr:cNvPr id="18" name="直線矢印コネクタ 208"/>
        <xdr:cNvSpPr>
          <a:spLocks/>
        </xdr:cNvSpPr>
      </xdr:nvSpPr>
      <xdr:spPr>
        <a:xfrm flipH="1">
          <a:off x="8124825" y="40233600"/>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170</xdr:row>
      <xdr:rowOff>323850</xdr:rowOff>
    </xdr:from>
    <xdr:to>
      <xdr:col>22</xdr:col>
      <xdr:colOff>19050</xdr:colOff>
      <xdr:row>172</xdr:row>
      <xdr:rowOff>66675</xdr:rowOff>
    </xdr:to>
    <xdr:sp>
      <xdr:nvSpPr>
        <xdr:cNvPr id="19" name="大かっこ 209"/>
        <xdr:cNvSpPr>
          <a:spLocks/>
        </xdr:cNvSpPr>
      </xdr:nvSpPr>
      <xdr:spPr>
        <a:xfrm>
          <a:off x="1552575" y="42291000"/>
          <a:ext cx="2867025" cy="762000"/>
        </a:xfrm>
        <a:prstGeom prst="bracketPair">
          <a:avLst/>
        </a:prstGeom>
        <a:noFill/>
        <a:ln w="19050" cmpd="sng">
          <a:solidFill>
            <a:srgbClr val="000000"/>
          </a:solidFill>
          <a:headEnd type="none"/>
          <a:tailEnd type="none"/>
        </a:ln>
      </xdr:spPr>
      <xdr:txBody>
        <a:bodyPr vertOverflow="clip" wrap="square" lIns="91440" tIns="72000" rIns="91440" bIns="45720"/>
        <a:p>
          <a:pPr algn="ctr">
            <a:defRPr/>
          </a:pPr>
          <a:r>
            <a:rPr lang="en-US" cap="none" sz="1400" b="0" i="0" u="none" baseline="0">
              <a:solidFill>
                <a:srgbClr val="000000"/>
              </a:solidFill>
              <a:latin typeface="ＭＳ Ｐゴシック"/>
              <a:ea typeface="ＭＳ Ｐゴシック"/>
              <a:cs typeface="ＭＳ Ｐゴシック"/>
            </a:rPr>
            <a:t>市町村有林の整備</a:t>
          </a:r>
          <a:r>
            <a:rPr lang="en-US" cap="none" sz="1400" b="0" i="0" u="none" baseline="0">
              <a:solidFill>
                <a:srgbClr val="000000"/>
              </a:solidFill>
            </a:rPr>
            <a:t>
</a:t>
          </a:r>
        </a:p>
      </xdr:txBody>
    </xdr:sp>
    <xdr:clientData/>
  </xdr:twoCellAnchor>
  <xdr:twoCellAnchor>
    <xdr:from>
      <xdr:col>34</xdr:col>
      <xdr:colOff>95250</xdr:colOff>
      <xdr:row>171</xdr:row>
      <xdr:rowOff>76200</xdr:rowOff>
    </xdr:from>
    <xdr:to>
      <xdr:col>48</xdr:col>
      <xdr:colOff>66675</xdr:colOff>
      <xdr:row>172</xdr:row>
      <xdr:rowOff>304800</xdr:rowOff>
    </xdr:to>
    <xdr:sp>
      <xdr:nvSpPr>
        <xdr:cNvPr id="20" name="大かっこ 210"/>
        <xdr:cNvSpPr>
          <a:spLocks/>
        </xdr:cNvSpPr>
      </xdr:nvSpPr>
      <xdr:spPr>
        <a:xfrm>
          <a:off x="6896100" y="42395775"/>
          <a:ext cx="2771775" cy="895350"/>
        </a:xfrm>
        <a:prstGeom prst="bracketPair">
          <a:avLst/>
        </a:prstGeom>
        <a:noFill/>
        <a:ln w="19050" cmpd="sng">
          <a:solidFill>
            <a:srgbClr val="000000"/>
          </a:solidFill>
          <a:headEnd type="none"/>
          <a:tailEnd type="none"/>
        </a:ln>
      </xdr:spPr>
      <xdr:txBody>
        <a:bodyPr vertOverflow="clip" wrap="square" lIns="91440" tIns="72000" rIns="91440" bIns="45720"/>
        <a:p>
          <a:pPr algn="l">
            <a:defRPr/>
          </a:pPr>
          <a:r>
            <a:rPr lang="en-US" cap="none" sz="1400" b="0" i="0" u="none" baseline="0">
              <a:solidFill>
                <a:srgbClr val="000000"/>
              </a:solidFill>
              <a:latin typeface="ＭＳ Ｐゴシック"/>
              <a:ea typeface="ＭＳ Ｐゴシック"/>
              <a:cs typeface="ＭＳ Ｐゴシック"/>
            </a:rPr>
            <a:t>森林所有者から委託された森林の整備</a:t>
          </a:r>
        </a:p>
      </xdr:txBody>
    </xdr:sp>
    <xdr:clientData/>
  </xdr:twoCellAnchor>
  <xdr:twoCellAnchor>
    <xdr:from>
      <xdr:col>41</xdr:col>
      <xdr:colOff>28575</xdr:colOff>
      <xdr:row>157</xdr:row>
      <xdr:rowOff>200025</xdr:rowOff>
    </xdr:from>
    <xdr:to>
      <xdr:col>41</xdr:col>
      <xdr:colOff>38100</xdr:colOff>
      <xdr:row>158</xdr:row>
      <xdr:rowOff>276225</xdr:rowOff>
    </xdr:to>
    <xdr:sp>
      <xdr:nvSpPr>
        <xdr:cNvPr id="21" name="直線矢印コネクタ 211"/>
        <xdr:cNvSpPr>
          <a:spLocks/>
        </xdr:cNvSpPr>
      </xdr:nvSpPr>
      <xdr:spPr>
        <a:xfrm flipH="1">
          <a:off x="8229600" y="37585650"/>
          <a:ext cx="9525"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159</xdr:row>
      <xdr:rowOff>47625</xdr:rowOff>
    </xdr:from>
    <xdr:to>
      <xdr:col>48</xdr:col>
      <xdr:colOff>95250</xdr:colOff>
      <xdr:row>162</xdr:row>
      <xdr:rowOff>66675</xdr:rowOff>
    </xdr:to>
    <xdr:sp>
      <xdr:nvSpPr>
        <xdr:cNvPr id="22" name="正方形/長方形 212"/>
        <xdr:cNvSpPr>
          <a:spLocks/>
        </xdr:cNvSpPr>
      </xdr:nvSpPr>
      <xdr:spPr>
        <a:xfrm>
          <a:off x="6877050" y="38138100"/>
          <a:ext cx="2819400" cy="1076325"/>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Ｄ．森林組合、民間会社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１３森林組合　１２民間会社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34</xdr:col>
      <xdr:colOff>114300</xdr:colOff>
      <xdr:row>162</xdr:row>
      <xdr:rowOff>152400</xdr:rowOff>
    </xdr:from>
    <xdr:to>
      <xdr:col>48</xdr:col>
      <xdr:colOff>76200</xdr:colOff>
      <xdr:row>164</xdr:row>
      <xdr:rowOff>123825</xdr:rowOff>
    </xdr:to>
    <xdr:sp>
      <xdr:nvSpPr>
        <xdr:cNvPr id="23" name="大かっこ 213"/>
        <xdr:cNvSpPr>
          <a:spLocks/>
        </xdr:cNvSpPr>
      </xdr:nvSpPr>
      <xdr:spPr>
        <a:xfrm>
          <a:off x="6915150" y="39300150"/>
          <a:ext cx="2762250" cy="676275"/>
        </a:xfrm>
        <a:prstGeom prst="bracketPair">
          <a:avLst/>
        </a:prstGeom>
        <a:noFill/>
        <a:ln w="19050" cmpd="sng">
          <a:solidFill>
            <a:srgbClr val="000000"/>
          </a:solidFill>
          <a:headEnd type="none"/>
          <a:tailEnd type="none"/>
        </a:ln>
      </xdr:spPr>
      <xdr:txBody>
        <a:bodyPr vertOverflow="clip" wrap="square" lIns="91440" tIns="72000" rIns="91440" bIns="45720"/>
        <a:p>
          <a:pPr algn="ctr">
            <a:defRPr/>
          </a:pPr>
          <a:r>
            <a:rPr lang="en-US" cap="none" sz="1400" b="0" i="0" u="none" baseline="0">
              <a:solidFill>
                <a:srgbClr val="000000"/>
              </a:solidFill>
              <a:latin typeface="ＭＳ Ｐゴシック"/>
              <a:ea typeface="ＭＳ Ｐゴシック"/>
              <a:cs typeface="ＭＳ Ｐゴシック"/>
            </a:rPr>
            <a:t>県有林の整備</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14</xdr:col>
      <xdr:colOff>66675</xdr:colOff>
      <xdr:row>170</xdr:row>
      <xdr:rowOff>276225</xdr:rowOff>
    </xdr:from>
    <xdr:to>
      <xdr:col>14</xdr:col>
      <xdr:colOff>66675</xdr:colOff>
      <xdr:row>170</xdr:row>
      <xdr:rowOff>276225</xdr:rowOff>
    </xdr:to>
    <xdr:sp>
      <xdr:nvSpPr>
        <xdr:cNvPr id="24" name="直線矢印コネクタ 214"/>
        <xdr:cNvSpPr>
          <a:spLocks/>
        </xdr:cNvSpPr>
      </xdr:nvSpPr>
      <xdr:spPr>
        <a:xfrm flipH="1">
          <a:off x="2867025" y="42243375"/>
          <a:ext cx="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173</xdr:row>
      <xdr:rowOff>238125</xdr:rowOff>
    </xdr:from>
    <xdr:to>
      <xdr:col>21</xdr:col>
      <xdr:colOff>142875</xdr:colOff>
      <xdr:row>175</xdr:row>
      <xdr:rowOff>76200</xdr:rowOff>
    </xdr:to>
    <xdr:sp>
      <xdr:nvSpPr>
        <xdr:cNvPr id="25" name="正方形/長方形 215"/>
        <xdr:cNvSpPr>
          <a:spLocks/>
        </xdr:cNvSpPr>
      </xdr:nvSpPr>
      <xdr:spPr>
        <a:xfrm>
          <a:off x="1533525" y="43891200"/>
          <a:ext cx="2809875" cy="1104900"/>
        </a:xfrm>
        <a:prstGeom prst="rect">
          <a:avLst/>
        </a:prstGeom>
        <a:noFill/>
        <a:ln w="19050" cmpd="sng">
          <a:solidFill>
            <a:srgbClr val="000000"/>
          </a:solidFill>
          <a:headEnd type="none"/>
          <a:tailEnd type="none"/>
        </a:ln>
      </xdr:spPr>
      <xdr:txBody>
        <a:bodyPr vertOverflow="clip" wrap="square" lIns="91440" tIns="108000" rIns="91440" bIns="45720"/>
        <a:p>
          <a:pPr algn="ctr">
            <a:defRPr/>
          </a:pPr>
          <a:r>
            <a:rPr lang="en-US" cap="none" sz="1400" b="0" i="0" u="none" baseline="0">
              <a:solidFill>
                <a:srgbClr val="000000"/>
              </a:solidFill>
              <a:latin typeface="ＭＳ Ｐゴシック"/>
              <a:ea typeface="ＭＳ Ｐゴシック"/>
              <a:cs typeface="ＭＳ Ｐゴシック"/>
            </a:rPr>
            <a:t>Ｅ．森林組合、民間会社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７４森林組合　９民間会社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２７４百万円</a:t>
          </a:r>
        </a:p>
      </xdr:txBody>
    </xdr:sp>
    <xdr:clientData/>
  </xdr:twoCellAnchor>
  <xdr:twoCellAnchor>
    <xdr:from>
      <xdr:col>7</xdr:col>
      <xdr:colOff>85725</xdr:colOff>
      <xdr:row>175</xdr:row>
      <xdr:rowOff>161925</xdr:rowOff>
    </xdr:from>
    <xdr:to>
      <xdr:col>21</xdr:col>
      <xdr:colOff>47625</xdr:colOff>
      <xdr:row>176</xdr:row>
      <xdr:rowOff>495300</xdr:rowOff>
    </xdr:to>
    <xdr:sp>
      <xdr:nvSpPr>
        <xdr:cNvPr id="26" name="大かっこ 216"/>
        <xdr:cNvSpPr>
          <a:spLocks/>
        </xdr:cNvSpPr>
      </xdr:nvSpPr>
      <xdr:spPr>
        <a:xfrm>
          <a:off x="1485900" y="45081825"/>
          <a:ext cx="2762250" cy="561975"/>
        </a:xfrm>
        <a:prstGeom prst="bracketPair">
          <a:avLst/>
        </a:prstGeom>
        <a:noFill/>
        <a:ln w="19050" cmpd="sng">
          <a:solidFill>
            <a:srgbClr val="000000"/>
          </a:solidFill>
          <a:headEnd type="none"/>
          <a:tailEnd type="none"/>
        </a:ln>
      </xdr:spPr>
      <xdr:txBody>
        <a:bodyPr vertOverflow="clip" wrap="square" lIns="91440" tIns="72000" rIns="91440" bIns="45720"/>
        <a:p>
          <a:pPr algn="ctr">
            <a:defRPr/>
          </a:pPr>
          <a:r>
            <a:rPr lang="en-US" cap="none" sz="1400" b="0" i="0" u="none" baseline="0">
              <a:solidFill>
                <a:srgbClr val="000000"/>
              </a:solidFill>
              <a:latin typeface="ＭＳ Ｐゴシック"/>
              <a:ea typeface="ＭＳ Ｐゴシック"/>
              <a:cs typeface="ＭＳ Ｐゴシック"/>
            </a:rPr>
            <a:t>市町村有林の整備</a:t>
          </a:r>
        </a:p>
      </xdr:txBody>
    </xdr:sp>
    <xdr:clientData/>
  </xdr:twoCellAnchor>
  <xdr:twoCellAnchor>
    <xdr:from>
      <xdr:col>7</xdr:col>
      <xdr:colOff>9525</xdr:colOff>
      <xdr:row>165</xdr:row>
      <xdr:rowOff>219075</xdr:rowOff>
    </xdr:from>
    <xdr:to>
      <xdr:col>13</xdr:col>
      <xdr:colOff>76200</xdr:colOff>
      <xdr:row>166</xdr:row>
      <xdr:rowOff>114300</xdr:rowOff>
    </xdr:to>
    <xdr:sp>
      <xdr:nvSpPr>
        <xdr:cNvPr id="27" name="テキスト ボックス 217"/>
        <xdr:cNvSpPr txBox="1">
          <a:spLocks noChangeArrowheads="1"/>
        </xdr:cNvSpPr>
      </xdr:nvSpPr>
      <xdr:spPr>
        <a:xfrm>
          <a:off x="1409700" y="40424100"/>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165</xdr:row>
      <xdr:rowOff>219075</xdr:rowOff>
    </xdr:from>
    <xdr:to>
      <xdr:col>40</xdr:col>
      <xdr:colOff>66675</xdr:colOff>
      <xdr:row>166</xdr:row>
      <xdr:rowOff>114300</xdr:rowOff>
    </xdr:to>
    <xdr:sp>
      <xdr:nvSpPr>
        <xdr:cNvPr id="28" name="テキスト ボックス 218"/>
        <xdr:cNvSpPr txBox="1">
          <a:spLocks noChangeArrowheads="1"/>
        </xdr:cNvSpPr>
      </xdr:nvSpPr>
      <xdr:spPr>
        <a:xfrm>
          <a:off x="6800850" y="40424100"/>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180975</xdr:colOff>
      <xdr:row>158</xdr:row>
      <xdr:rowOff>76200</xdr:rowOff>
    </xdr:from>
    <xdr:to>
      <xdr:col>42</xdr:col>
      <xdr:colOff>57150</xdr:colOff>
      <xdr:row>159</xdr:row>
      <xdr:rowOff>47625</xdr:rowOff>
    </xdr:to>
    <xdr:sp>
      <xdr:nvSpPr>
        <xdr:cNvPr id="29" name="テキスト ボックス 219"/>
        <xdr:cNvSpPr txBox="1">
          <a:spLocks noChangeArrowheads="1"/>
        </xdr:cNvSpPr>
      </xdr:nvSpPr>
      <xdr:spPr>
        <a:xfrm>
          <a:off x="6781800" y="37814250"/>
          <a:ext cx="16764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38100</xdr:colOff>
      <xdr:row>172</xdr:row>
      <xdr:rowOff>485775</xdr:rowOff>
    </xdr:from>
    <xdr:to>
      <xdr:col>16</xdr:col>
      <xdr:colOff>57150</xdr:colOff>
      <xdr:row>173</xdr:row>
      <xdr:rowOff>219075</xdr:rowOff>
    </xdr:to>
    <xdr:sp>
      <xdr:nvSpPr>
        <xdr:cNvPr id="30" name="テキスト ボックス 220"/>
        <xdr:cNvSpPr txBox="1">
          <a:spLocks noChangeArrowheads="1"/>
        </xdr:cNvSpPr>
      </xdr:nvSpPr>
      <xdr:spPr>
        <a:xfrm>
          <a:off x="1438275" y="43472100"/>
          <a:ext cx="1819275"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172</xdr:row>
      <xdr:rowOff>104775</xdr:rowOff>
    </xdr:from>
    <xdr:to>
      <xdr:col>14</xdr:col>
      <xdr:colOff>57150</xdr:colOff>
      <xdr:row>173</xdr:row>
      <xdr:rowOff>200025</xdr:rowOff>
    </xdr:to>
    <xdr:sp>
      <xdr:nvSpPr>
        <xdr:cNvPr id="31" name="直線矢印コネクタ 221"/>
        <xdr:cNvSpPr>
          <a:spLocks/>
        </xdr:cNvSpPr>
      </xdr:nvSpPr>
      <xdr:spPr>
        <a:xfrm flipH="1">
          <a:off x="2847975" y="43091100"/>
          <a:ext cx="9525" cy="7620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BG133" sqref="BG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370</v>
      </c>
      <c r="AR2" s="677"/>
      <c r="AS2" s="59">
        <f>IF(OR(AQ2="　",AQ2=""),"","-")</f>
      </c>
      <c r="AT2" s="678">
        <v>69</v>
      </c>
      <c r="AU2" s="678"/>
      <c r="AV2" s="60">
        <f>IF(AW2="","","-")</f>
      </c>
      <c r="AW2" s="679"/>
      <c r="AX2" s="679"/>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372</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371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373</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212</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374</v>
      </c>
      <c r="AF5" s="449"/>
      <c r="AG5" s="449"/>
      <c r="AH5" s="449"/>
      <c r="AI5" s="449"/>
      <c r="AJ5" s="449"/>
      <c r="AK5" s="449"/>
      <c r="AL5" s="449"/>
      <c r="AM5" s="449"/>
      <c r="AN5" s="449"/>
      <c r="AO5" s="449"/>
      <c r="AP5" s="450"/>
      <c r="AQ5" s="451" t="s">
        <v>375</v>
      </c>
      <c r="AR5" s="452"/>
      <c r="AS5" s="452"/>
      <c r="AT5" s="452"/>
      <c r="AU5" s="452"/>
      <c r="AV5" s="452"/>
      <c r="AW5" s="452"/>
      <c r="AX5" s="453"/>
    </row>
    <row r="6" spans="1:50" ht="28.5"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389</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376</v>
      </c>
      <c r="H7" s="483"/>
      <c r="I7" s="483"/>
      <c r="J7" s="483"/>
      <c r="K7" s="483"/>
      <c r="L7" s="483"/>
      <c r="M7" s="483"/>
      <c r="N7" s="483"/>
      <c r="O7" s="483"/>
      <c r="P7" s="483"/>
      <c r="Q7" s="483"/>
      <c r="R7" s="483"/>
      <c r="S7" s="483"/>
      <c r="T7" s="483"/>
      <c r="U7" s="483"/>
      <c r="V7" s="484"/>
      <c r="W7" s="484"/>
      <c r="X7" s="484"/>
      <c r="Y7" s="485" t="s">
        <v>5</v>
      </c>
      <c r="Z7" s="377"/>
      <c r="AA7" s="377"/>
      <c r="AB7" s="377"/>
      <c r="AC7" s="377"/>
      <c r="AD7" s="379"/>
      <c r="AE7" s="486" t="s">
        <v>475</v>
      </c>
      <c r="AF7" s="487"/>
      <c r="AG7" s="487"/>
      <c r="AH7" s="487"/>
      <c r="AI7" s="487"/>
      <c r="AJ7" s="487"/>
      <c r="AK7" s="487"/>
      <c r="AL7" s="487"/>
      <c r="AM7" s="487"/>
      <c r="AN7" s="487"/>
      <c r="AO7" s="487"/>
      <c r="AP7" s="487"/>
      <c r="AQ7" s="487"/>
      <c r="AR7" s="487"/>
      <c r="AS7" s="487"/>
      <c r="AT7" s="487"/>
      <c r="AU7" s="487"/>
      <c r="AV7" s="487"/>
      <c r="AW7" s="487"/>
      <c r="AX7" s="488"/>
    </row>
    <row r="8" spans="1:50" ht="31.5" customHeight="1">
      <c r="A8" s="632" t="s">
        <v>308</v>
      </c>
      <c r="B8" s="633"/>
      <c r="C8" s="633"/>
      <c r="D8" s="633"/>
      <c r="E8" s="633"/>
      <c r="F8" s="634"/>
      <c r="G8" s="629" t="str">
        <f>'入力規則等'!A26</f>
        <v>沖縄振興</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公共事業</v>
      </c>
      <c r="AF8" s="509"/>
      <c r="AG8" s="509"/>
      <c r="AH8" s="509"/>
      <c r="AI8" s="509"/>
      <c r="AJ8" s="509"/>
      <c r="AK8" s="509"/>
      <c r="AL8" s="509"/>
      <c r="AM8" s="509"/>
      <c r="AN8" s="509"/>
      <c r="AO8" s="509"/>
      <c r="AP8" s="509"/>
      <c r="AQ8" s="509"/>
      <c r="AR8" s="509"/>
      <c r="AS8" s="509"/>
      <c r="AT8" s="509"/>
      <c r="AU8" s="509"/>
      <c r="AV8" s="509"/>
      <c r="AW8" s="509"/>
      <c r="AX8" s="510"/>
    </row>
    <row r="9" spans="1:50" ht="62.25" customHeight="1">
      <c r="A9" s="184" t="s">
        <v>26</v>
      </c>
      <c r="B9" s="185"/>
      <c r="C9" s="185"/>
      <c r="D9" s="185"/>
      <c r="E9" s="185"/>
      <c r="F9" s="185"/>
      <c r="G9" s="186" t="s">
        <v>377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45.75" customHeight="1">
      <c r="A10" s="184" t="s">
        <v>36</v>
      </c>
      <c r="B10" s="185"/>
      <c r="C10" s="185"/>
      <c r="D10" s="185"/>
      <c r="E10" s="185"/>
      <c r="F10" s="185"/>
      <c r="G10" s="186" t="s">
        <v>378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 customHeight="1">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8"/>
      <c r="B13" s="399"/>
      <c r="C13" s="399"/>
      <c r="D13" s="399"/>
      <c r="E13" s="399"/>
      <c r="F13" s="400"/>
      <c r="G13" s="499" t="s">
        <v>7</v>
      </c>
      <c r="H13" s="500"/>
      <c r="I13" s="505" t="s">
        <v>8</v>
      </c>
      <c r="J13" s="506"/>
      <c r="K13" s="506"/>
      <c r="L13" s="506"/>
      <c r="M13" s="506"/>
      <c r="N13" s="506"/>
      <c r="O13" s="507"/>
      <c r="P13" s="175">
        <v>261</v>
      </c>
      <c r="Q13" s="176"/>
      <c r="R13" s="176"/>
      <c r="S13" s="176"/>
      <c r="T13" s="176"/>
      <c r="U13" s="176"/>
      <c r="V13" s="177"/>
      <c r="W13" s="175">
        <v>317</v>
      </c>
      <c r="X13" s="176"/>
      <c r="Y13" s="176"/>
      <c r="Z13" s="176"/>
      <c r="AA13" s="176"/>
      <c r="AB13" s="176"/>
      <c r="AC13" s="177"/>
      <c r="AD13" s="175">
        <v>270</v>
      </c>
      <c r="AE13" s="176"/>
      <c r="AF13" s="176"/>
      <c r="AG13" s="176"/>
      <c r="AH13" s="176"/>
      <c r="AI13" s="176"/>
      <c r="AJ13" s="177"/>
      <c r="AK13" s="175">
        <v>275</v>
      </c>
      <c r="AL13" s="176"/>
      <c r="AM13" s="176"/>
      <c r="AN13" s="176"/>
      <c r="AO13" s="176"/>
      <c r="AP13" s="176"/>
      <c r="AQ13" s="177"/>
      <c r="AR13" s="189">
        <v>320</v>
      </c>
      <c r="AS13" s="190"/>
      <c r="AT13" s="190"/>
      <c r="AU13" s="190"/>
      <c r="AV13" s="190"/>
      <c r="AW13" s="190"/>
      <c r="AX13" s="191"/>
    </row>
    <row r="14" spans="1:50" ht="21" customHeight="1">
      <c r="A14" s="398"/>
      <c r="B14" s="399"/>
      <c r="C14" s="399"/>
      <c r="D14" s="399"/>
      <c r="E14" s="399"/>
      <c r="F14" s="400"/>
      <c r="G14" s="501"/>
      <c r="H14" s="502"/>
      <c r="I14" s="179" t="s">
        <v>9</v>
      </c>
      <c r="J14" s="180"/>
      <c r="K14" s="180"/>
      <c r="L14" s="180"/>
      <c r="M14" s="180"/>
      <c r="N14" s="180"/>
      <c r="O14" s="181"/>
      <c r="P14" s="175">
        <v>288</v>
      </c>
      <c r="Q14" s="176"/>
      <c r="R14" s="176"/>
      <c r="S14" s="176"/>
      <c r="T14" s="176"/>
      <c r="U14" s="176"/>
      <c r="V14" s="177"/>
      <c r="W14" s="175">
        <v>70</v>
      </c>
      <c r="X14" s="176"/>
      <c r="Y14" s="176"/>
      <c r="Z14" s="176"/>
      <c r="AA14" s="176"/>
      <c r="AB14" s="176"/>
      <c r="AC14" s="177"/>
      <c r="AD14" s="175" t="s">
        <v>379</v>
      </c>
      <c r="AE14" s="176"/>
      <c r="AF14" s="176"/>
      <c r="AG14" s="176"/>
      <c r="AH14" s="176"/>
      <c r="AI14" s="176"/>
      <c r="AJ14" s="177"/>
      <c r="AK14" s="175" t="s">
        <v>492</v>
      </c>
      <c r="AL14" s="176"/>
      <c r="AM14" s="176"/>
      <c r="AN14" s="176"/>
      <c r="AO14" s="176"/>
      <c r="AP14" s="176"/>
      <c r="AQ14" s="177"/>
      <c r="AR14" s="182"/>
      <c r="AS14" s="182"/>
      <c r="AT14" s="182"/>
      <c r="AU14" s="182"/>
      <c r="AV14" s="182"/>
      <c r="AW14" s="182"/>
      <c r="AX14" s="183"/>
    </row>
    <row r="15" spans="1:50" ht="21" customHeight="1">
      <c r="A15" s="398"/>
      <c r="B15" s="399"/>
      <c r="C15" s="399"/>
      <c r="D15" s="399"/>
      <c r="E15" s="399"/>
      <c r="F15" s="400"/>
      <c r="G15" s="501"/>
      <c r="H15" s="502"/>
      <c r="I15" s="179" t="s">
        <v>62</v>
      </c>
      <c r="J15" s="425"/>
      <c r="K15" s="425"/>
      <c r="L15" s="425"/>
      <c r="M15" s="425"/>
      <c r="N15" s="425"/>
      <c r="O15" s="426"/>
      <c r="P15" s="175">
        <v>9.613</v>
      </c>
      <c r="Q15" s="176"/>
      <c r="R15" s="176"/>
      <c r="S15" s="176"/>
      <c r="T15" s="176"/>
      <c r="U15" s="176"/>
      <c r="V15" s="177"/>
      <c r="W15" s="175">
        <v>288</v>
      </c>
      <c r="X15" s="176"/>
      <c r="Y15" s="176"/>
      <c r="Z15" s="176"/>
      <c r="AA15" s="176"/>
      <c r="AB15" s="176"/>
      <c r="AC15" s="177"/>
      <c r="AD15" s="175">
        <v>236.641</v>
      </c>
      <c r="AE15" s="176"/>
      <c r="AF15" s="176"/>
      <c r="AG15" s="176"/>
      <c r="AH15" s="176"/>
      <c r="AI15" s="176"/>
      <c r="AJ15" s="177"/>
      <c r="AK15" s="175">
        <v>86.753</v>
      </c>
      <c r="AL15" s="176"/>
      <c r="AM15" s="176"/>
      <c r="AN15" s="176"/>
      <c r="AO15" s="176"/>
      <c r="AP15" s="176"/>
      <c r="AQ15" s="177"/>
      <c r="AR15" s="175"/>
      <c r="AS15" s="176"/>
      <c r="AT15" s="176"/>
      <c r="AU15" s="176"/>
      <c r="AV15" s="176"/>
      <c r="AW15" s="176"/>
      <c r="AX15" s="178"/>
    </row>
    <row r="16" spans="1:50" ht="21" customHeight="1">
      <c r="A16" s="398"/>
      <c r="B16" s="399"/>
      <c r="C16" s="399"/>
      <c r="D16" s="399"/>
      <c r="E16" s="399"/>
      <c r="F16" s="400"/>
      <c r="G16" s="501"/>
      <c r="H16" s="502"/>
      <c r="I16" s="179" t="s">
        <v>63</v>
      </c>
      <c r="J16" s="425"/>
      <c r="K16" s="425"/>
      <c r="L16" s="425"/>
      <c r="M16" s="425"/>
      <c r="N16" s="425"/>
      <c r="O16" s="426"/>
      <c r="P16" s="175">
        <v>-288</v>
      </c>
      <c r="Q16" s="176"/>
      <c r="R16" s="176"/>
      <c r="S16" s="176"/>
      <c r="T16" s="176"/>
      <c r="U16" s="176"/>
      <c r="V16" s="177"/>
      <c r="W16" s="175">
        <v>-236.641</v>
      </c>
      <c r="X16" s="176"/>
      <c r="Y16" s="176"/>
      <c r="Z16" s="176"/>
      <c r="AA16" s="176"/>
      <c r="AB16" s="176"/>
      <c r="AC16" s="177"/>
      <c r="AD16" s="175">
        <v>-86.753</v>
      </c>
      <c r="AE16" s="176"/>
      <c r="AF16" s="176"/>
      <c r="AG16" s="176"/>
      <c r="AH16" s="176"/>
      <c r="AI16" s="176"/>
      <c r="AJ16" s="177"/>
      <c r="AK16" s="175" t="s">
        <v>492</v>
      </c>
      <c r="AL16" s="176"/>
      <c r="AM16" s="176"/>
      <c r="AN16" s="176"/>
      <c r="AO16" s="176"/>
      <c r="AP16" s="176"/>
      <c r="AQ16" s="177"/>
      <c r="AR16" s="475"/>
      <c r="AS16" s="476"/>
      <c r="AT16" s="476"/>
      <c r="AU16" s="476"/>
      <c r="AV16" s="476"/>
      <c r="AW16" s="476"/>
      <c r="AX16" s="477"/>
    </row>
    <row r="17" spans="1:50" ht="24.75" customHeight="1">
      <c r="A17" s="398"/>
      <c r="B17" s="399"/>
      <c r="C17" s="399"/>
      <c r="D17" s="399"/>
      <c r="E17" s="399"/>
      <c r="F17" s="400"/>
      <c r="G17" s="501"/>
      <c r="H17" s="502"/>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379</v>
      </c>
      <c r="AE17" s="176"/>
      <c r="AF17" s="176"/>
      <c r="AG17" s="176"/>
      <c r="AH17" s="176"/>
      <c r="AI17" s="176"/>
      <c r="AJ17" s="177"/>
      <c r="AK17" s="175" t="s">
        <v>492</v>
      </c>
      <c r="AL17" s="176"/>
      <c r="AM17" s="176"/>
      <c r="AN17" s="176"/>
      <c r="AO17" s="176"/>
      <c r="AP17" s="176"/>
      <c r="AQ17" s="177"/>
      <c r="AR17" s="478"/>
      <c r="AS17" s="478"/>
      <c r="AT17" s="478"/>
      <c r="AU17" s="478"/>
      <c r="AV17" s="478"/>
      <c r="AW17" s="478"/>
      <c r="AX17" s="479"/>
    </row>
    <row r="18" spans="1:50" ht="24.75" customHeight="1">
      <c r="A18" s="398"/>
      <c r="B18" s="399"/>
      <c r="C18" s="399"/>
      <c r="D18" s="399"/>
      <c r="E18" s="399"/>
      <c r="F18" s="400"/>
      <c r="G18" s="503"/>
      <c r="H18" s="504"/>
      <c r="I18" s="624" t="s">
        <v>22</v>
      </c>
      <c r="J18" s="625"/>
      <c r="K18" s="625"/>
      <c r="L18" s="625"/>
      <c r="M18" s="625"/>
      <c r="N18" s="625"/>
      <c r="O18" s="626"/>
      <c r="P18" s="647">
        <f>SUM(P13:V17)</f>
        <v>270.61300000000006</v>
      </c>
      <c r="Q18" s="648"/>
      <c r="R18" s="648"/>
      <c r="S18" s="648"/>
      <c r="T18" s="648"/>
      <c r="U18" s="648"/>
      <c r="V18" s="649"/>
      <c r="W18" s="647">
        <f>SUM(W13:AC17)</f>
        <v>438.35900000000004</v>
      </c>
      <c r="X18" s="648"/>
      <c r="Y18" s="648"/>
      <c r="Z18" s="648"/>
      <c r="AA18" s="648"/>
      <c r="AB18" s="648"/>
      <c r="AC18" s="649"/>
      <c r="AD18" s="647">
        <f>SUM(AD13:AJ17)</f>
        <v>419.888</v>
      </c>
      <c r="AE18" s="648"/>
      <c r="AF18" s="648"/>
      <c r="AG18" s="648"/>
      <c r="AH18" s="648"/>
      <c r="AI18" s="648"/>
      <c r="AJ18" s="649"/>
      <c r="AK18" s="647">
        <f>SUM(AK13:AQ17)</f>
        <v>361.753</v>
      </c>
      <c r="AL18" s="648"/>
      <c r="AM18" s="648"/>
      <c r="AN18" s="648"/>
      <c r="AO18" s="648"/>
      <c r="AP18" s="648"/>
      <c r="AQ18" s="649"/>
      <c r="AR18" s="647">
        <f>SUM(AR13:AX17)</f>
        <v>320</v>
      </c>
      <c r="AS18" s="648"/>
      <c r="AT18" s="648"/>
      <c r="AU18" s="648"/>
      <c r="AV18" s="648"/>
      <c r="AW18" s="648"/>
      <c r="AX18" s="650"/>
    </row>
    <row r="19" spans="1:50" ht="24.75" customHeight="1">
      <c r="A19" s="398"/>
      <c r="B19" s="399"/>
      <c r="C19" s="399"/>
      <c r="D19" s="399"/>
      <c r="E19" s="399"/>
      <c r="F19" s="400"/>
      <c r="G19" s="645" t="s">
        <v>10</v>
      </c>
      <c r="H19" s="646"/>
      <c r="I19" s="646"/>
      <c r="J19" s="646"/>
      <c r="K19" s="646"/>
      <c r="L19" s="646"/>
      <c r="M19" s="646"/>
      <c r="N19" s="646"/>
      <c r="O19" s="646"/>
      <c r="P19" s="175">
        <v>268.613</v>
      </c>
      <c r="Q19" s="176"/>
      <c r="R19" s="176"/>
      <c r="S19" s="176"/>
      <c r="T19" s="176"/>
      <c r="U19" s="176"/>
      <c r="V19" s="177"/>
      <c r="W19" s="175">
        <v>383.082</v>
      </c>
      <c r="X19" s="176"/>
      <c r="Y19" s="176"/>
      <c r="Z19" s="176"/>
      <c r="AA19" s="176"/>
      <c r="AB19" s="176"/>
      <c r="AC19" s="177"/>
      <c r="AD19" s="175">
        <v>326.993</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5" t="s">
        <v>11</v>
      </c>
      <c r="H20" s="646"/>
      <c r="I20" s="646"/>
      <c r="J20" s="646"/>
      <c r="K20" s="646"/>
      <c r="L20" s="646"/>
      <c r="M20" s="646"/>
      <c r="N20" s="646"/>
      <c r="O20" s="646"/>
      <c r="P20" s="651">
        <f>IF(P18=0,"-",P19/P18)</f>
        <v>0.9926093720552964</v>
      </c>
      <c r="Q20" s="651"/>
      <c r="R20" s="651"/>
      <c r="S20" s="651"/>
      <c r="T20" s="651"/>
      <c r="U20" s="651"/>
      <c r="V20" s="651"/>
      <c r="W20" s="651">
        <f>IF(W18=0,"-",W19/W18)</f>
        <v>0.8739001594583434</v>
      </c>
      <c r="X20" s="651"/>
      <c r="Y20" s="651"/>
      <c r="Z20" s="651"/>
      <c r="AA20" s="651"/>
      <c r="AB20" s="651"/>
      <c r="AC20" s="651"/>
      <c r="AD20" s="651">
        <f>IF(AD18=0,"-",AD19/AD18)</f>
        <v>0.7787624318865983</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7.75" customHeight="1">
      <c r="A23" s="130"/>
      <c r="B23" s="128"/>
      <c r="C23" s="128"/>
      <c r="D23" s="128"/>
      <c r="E23" s="128"/>
      <c r="F23" s="129"/>
      <c r="G23" s="74" t="s">
        <v>408</v>
      </c>
      <c r="H23" s="75"/>
      <c r="I23" s="75"/>
      <c r="J23" s="75"/>
      <c r="K23" s="75"/>
      <c r="L23" s="75"/>
      <c r="M23" s="75"/>
      <c r="N23" s="75"/>
      <c r="O23" s="76"/>
      <c r="P23" s="220" t="s">
        <v>409</v>
      </c>
      <c r="Q23" s="235"/>
      <c r="R23" s="235"/>
      <c r="S23" s="235"/>
      <c r="T23" s="235"/>
      <c r="U23" s="235"/>
      <c r="V23" s="235"/>
      <c r="W23" s="235"/>
      <c r="X23" s="236"/>
      <c r="Y23" s="229" t="s">
        <v>14</v>
      </c>
      <c r="Z23" s="230"/>
      <c r="AA23" s="231"/>
      <c r="AB23" s="167" t="s">
        <v>381</v>
      </c>
      <c r="AC23" s="168"/>
      <c r="AD23" s="168"/>
      <c r="AE23" s="88" t="s">
        <v>379</v>
      </c>
      <c r="AF23" s="89"/>
      <c r="AG23" s="89"/>
      <c r="AH23" s="89"/>
      <c r="AI23" s="90"/>
      <c r="AJ23" s="88" t="s">
        <v>379</v>
      </c>
      <c r="AK23" s="89"/>
      <c r="AL23" s="89"/>
      <c r="AM23" s="89"/>
      <c r="AN23" s="90"/>
      <c r="AO23" s="88">
        <v>72.7</v>
      </c>
      <c r="AP23" s="89"/>
      <c r="AQ23" s="89"/>
      <c r="AR23" s="89"/>
      <c r="AS23" s="90"/>
      <c r="AT23" s="195"/>
      <c r="AU23" s="195"/>
      <c r="AV23" s="195"/>
      <c r="AW23" s="195"/>
      <c r="AX23" s="196"/>
    </row>
    <row r="24" spans="1:50" ht="27.7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16</v>
      </c>
      <c r="AC24" s="198"/>
      <c r="AD24" s="198"/>
      <c r="AE24" s="88" t="s">
        <v>379</v>
      </c>
      <c r="AF24" s="89"/>
      <c r="AG24" s="89"/>
      <c r="AH24" s="89"/>
      <c r="AI24" s="90"/>
      <c r="AJ24" s="88" t="s">
        <v>379</v>
      </c>
      <c r="AK24" s="89"/>
      <c r="AL24" s="89"/>
      <c r="AM24" s="89"/>
      <c r="AN24" s="90"/>
      <c r="AO24" s="88">
        <v>74.44</v>
      </c>
      <c r="AP24" s="89"/>
      <c r="AQ24" s="89"/>
      <c r="AR24" s="89"/>
      <c r="AS24" s="90"/>
      <c r="AT24" s="88">
        <v>77.8</v>
      </c>
      <c r="AU24" s="89"/>
      <c r="AV24" s="89"/>
      <c r="AW24" s="89"/>
      <c r="AX24" s="350"/>
    </row>
    <row r="25" spans="1:50" ht="27.7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t="s">
        <v>379</v>
      </c>
      <c r="AF25" s="89"/>
      <c r="AG25" s="89"/>
      <c r="AH25" s="89"/>
      <c r="AI25" s="90"/>
      <c r="AJ25" s="88" t="s">
        <v>379</v>
      </c>
      <c r="AK25" s="89"/>
      <c r="AL25" s="89"/>
      <c r="AM25" s="89"/>
      <c r="AN25" s="90"/>
      <c r="AO25" s="88">
        <v>97.7</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c r="A28" s="130"/>
      <c r="B28" s="128"/>
      <c r="C28" s="128"/>
      <c r="D28" s="128"/>
      <c r="E28" s="128"/>
      <c r="F28" s="129"/>
      <c r="G28" s="74" t="s">
        <v>410</v>
      </c>
      <c r="H28" s="75"/>
      <c r="I28" s="75"/>
      <c r="J28" s="75"/>
      <c r="K28" s="75"/>
      <c r="L28" s="75"/>
      <c r="M28" s="75"/>
      <c r="N28" s="75"/>
      <c r="O28" s="76"/>
      <c r="P28" s="220" t="s">
        <v>411</v>
      </c>
      <c r="Q28" s="235"/>
      <c r="R28" s="235"/>
      <c r="S28" s="235"/>
      <c r="T28" s="235"/>
      <c r="U28" s="235"/>
      <c r="V28" s="235"/>
      <c r="W28" s="235"/>
      <c r="X28" s="236"/>
      <c r="Y28" s="229" t="s">
        <v>14</v>
      </c>
      <c r="Z28" s="230"/>
      <c r="AA28" s="231"/>
      <c r="AB28" s="167" t="s">
        <v>414</v>
      </c>
      <c r="AC28" s="168"/>
      <c r="AD28" s="168"/>
      <c r="AE28" s="88" t="s">
        <v>379</v>
      </c>
      <c r="AF28" s="89"/>
      <c r="AG28" s="89"/>
      <c r="AH28" s="89"/>
      <c r="AI28" s="90"/>
      <c r="AJ28" s="88" t="s">
        <v>379</v>
      </c>
      <c r="AK28" s="89"/>
      <c r="AL28" s="89"/>
      <c r="AM28" s="89"/>
      <c r="AN28" s="90"/>
      <c r="AO28" s="88">
        <v>1</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414</v>
      </c>
      <c r="AC29" s="198"/>
      <c r="AD29" s="198"/>
      <c r="AE29" s="88" t="s">
        <v>379</v>
      </c>
      <c r="AF29" s="89"/>
      <c r="AG29" s="89"/>
      <c r="AH29" s="89"/>
      <c r="AI29" s="90"/>
      <c r="AJ29" s="88" t="s">
        <v>379</v>
      </c>
      <c r="AK29" s="89"/>
      <c r="AL29" s="89"/>
      <c r="AM29" s="89"/>
      <c r="AN29" s="90"/>
      <c r="AO29" s="88">
        <v>1.2</v>
      </c>
      <c r="AP29" s="89"/>
      <c r="AQ29" s="89"/>
      <c r="AR29" s="89"/>
      <c r="AS29" s="90"/>
      <c r="AT29" s="88">
        <v>2.8</v>
      </c>
      <c r="AU29" s="89"/>
      <c r="AV29" s="89"/>
      <c r="AW29" s="89"/>
      <c r="AX29" s="350"/>
    </row>
    <row r="30" spans="1:50" ht="22.5" customHeight="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t="s">
        <v>379</v>
      </c>
      <c r="AF30" s="89"/>
      <c r="AG30" s="89"/>
      <c r="AH30" s="89"/>
      <c r="AI30" s="90"/>
      <c r="AJ30" s="88" t="s">
        <v>379</v>
      </c>
      <c r="AK30" s="89"/>
      <c r="AL30" s="89"/>
      <c r="AM30" s="89"/>
      <c r="AN30" s="90"/>
      <c r="AO30" s="88">
        <v>83.8</v>
      </c>
      <c r="AP30" s="89"/>
      <c r="AQ30" s="89"/>
      <c r="AR30" s="89"/>
      <c r="AS30" s="90"/>
      <c r="AT30" s="192"/>
      <c r="AU30" s="193"/>
      <c r="AV30" s="193"/>
      <c r="AW30" s="193"/>
      <c r="AX30" s="194"/>
    </row>
    <row r="31" spans="1:50" ht="18.75"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30</v>
      </c>
      <c r="AV32" s="71"/>
      <c r="AW32" s="72" t="s">
        <v>355</v>
      </c>
      <c r="AX32" s="73"/>
    </row>
    <row r="33" spans="1:50" ht="27.75" customHeight="1">
      <c r="A33" s="130"/>
      <c r="B33" s="128"/>
      <c r="C33" s="128"/>
      <c r="D33" s="128"/>
      <c r="E33" s="128"/>
      <c r="F33" s="129"/>
      <c r="G33" s="234" t="s">
        <v>412</v>
      </c>
      <c r="H33" s="75"/>
      <c r="I33" s="75"/>
      <c r="J33" s="75"/>
      <c r="K33" s="75"/>
      <c r="L33" s="75"/>
      <c r="M33" s="75"/>
      <c r="N33" s="75"/>
      <c r="O33" s="76"/>
      <c r="P33" s="220" t="s">
        <v>413</v>
      </c>
      <c r="Q33" s="235"/>
      <c r="R33" s="235"/>
      <c r="S33" s="235"/>
      <c r="T33" s="235"/>
      <c r="U33" s="235"/>
      <c r="V33" s="235"/>
      <c r="W33" s="235"/>
      <c r="X33" s="236"/>
      <c r="Y33" s="229" t="s">
        <v>14</v>
      </c>
      <c r="Z33" s="230"/>
      <c r="AA33" s="231"/>
      <c r="AB33" s="167" t="s">
        <v>415</v>
      </c>
      <c r="AC33" s="168"/>
      <c r="AD33" s="168"/>
      <c r="AE33" s="88" t="s">
        <v>379</v>
      </c>
      <c r="AF33" s="89"/>
      <c r="AG33" s="89"/>
      <c r="AH33" s="89"/>
      <c r="AI33" s="90"/>
      <c r="AJ33" s="88" t="s">
        <v>379</v>
      </c>
      <c r="AK33" s="89"/>
      <c r="AL33" s="89"/>
      <c r="AM33" s="89"/>
      <c r="AN33" s="90"/>
      <c r="AO33" s="88">
        <v>137</v>
      </c>
      <c r="AP33" s="89"/>
      <c r="AQ33" s="89"/>
      <c r="AR33" s="89"/>
      <c r="AS33" s="90"/>
      <c r="AT33" s="195"/>
      <c r="AU33" s="195"/>
      <c r="AV33" s="195"/>
      <c r="AW33" s="195"/>
      <c r="AX33" s="196"/>
    </row>
    <row r="34" spans="1:50" ht="27.75" customHeight="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415</v>
      </c>
      <c r="AC34" s="198"/>
      <c r="AD34" s="198"/>
      <c r="AE34" s="88" t="s">
        <v>379</v>
      </c>
      <c r="AF34" s="89"/>
      <c r="AG34" s="89"/>
      <c r="AH34" s="89"/>
      <c r="AI34" s="90"/>
      <c r="AJ34" s="88" t="s">
        <v>379</v>
      </c>
      <c r="AK34" s="89"/>
      <c r="AL34" s="89"/>
      <c r="AM34" s="89"/>
      <c r="AN34" s="90"/>
      <c r="AO34" s="88">
        <v>136</v>
      </c>
      <c r="AP34" s="89"/>
      <c r="AQ34" s="89"/>
      <c r="AR34" s="89"/>
      <c r="AS34" s="90"/>
      <c r="AT34" s="88">
        <v>154</v>
      </c>
      <c r="AU34" s="89"/>
      <c r="AV34" s="89"/>
      <c r="AW34" s="89"/>
      <c r="AX34" s="350"/>
    </row>
    <row r="35" spans="1:50" ht="27.75" customHeight="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t="s">
        <v>379</v>
      </c>
      <c r="AF35" s="89"/>
      <c r="AG35" s="89"/>
      <c r="AH35" s="89"/>
      <c r="AI35" s="90"/>
      <c r="AJ35" s="88" t="s">
        <v>379</v>
      </c>
      <c r="AK35" s="89"/>
      <c r="AL35" s="89"/>
      <c r="AM35" s="89"/>
      <c r="AN35" s="90"/>
      <c r="AO35" s="88">
        <v>100.7</v>
      </c>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0"/>
    </row>
    <row r="40" spans="1:50" ht="22.5" customHeight="1" hidden="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0"/>
    </row>
    <row r="45" spans="1:50" ht="22.5" customHeight="1" hidden="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hidden="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6"/>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19"/>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hidden="1">
      <c r="A50" s="656"/>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0"/>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hidden="1">
      <c r="A51" s="656"/>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1"/>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6"/>
      <c r="B54" s="100"/>
      <c r="C54" s="100"/>
      <c r="D54" s="100"/>
      <c r="E54" s="100"/>
      <c r="F54" s="101"/>
      <c r="G54" s="607"/>
      <c r="H54" s="235"/>
      <c r="I54" s="235"/>
      <c r="J54" s="235"/>
      <c r="K54" s="235"/>
      <c r="L54" s="235"/>
      <c r="M54" s="235"/>
      <c r="N54" s="235"/>
      <c r="O54" s="236"/>
      <c r="P54" s="220"/>
      <c r="Q54" s="221"/>
      <c r="R54" s="221"/>
      <c r="S54" s="221"/>
      <c r="T54" s="221"/>
      <c r="U54" s="221"/>
      <c r="V54" s="221"/>
      <c r="W54" s="221"/>
      <c r="X54" s="222"/>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6"/>
      <c r="B55" s="100"/>
      <c r="C55" s="100"/>
      <c r="D55" s="100"/>
      <c r="E55" s="100"/>
      <c r="F55" s="101"/>
      <c r="G55" s="608"/>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customHeight="1" hidden="1">
      <c r="A56" s="656"/>
      <c r="B56" s="103"/>
      <c r="C56" s="103"/>
      <c r="D56" s="103"/>
      <c r="E56" s="103"/>
      <c r="F56" s="104"/>
      <c r="G56" s="609"/>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5"/>
      <c r="I59" s="235"/>
      <c r="J59" s="235"/>
      <c r="K59" s="235"/>
      <c r="L59" s="235"/>
      <c r="M59" s="235"/>
      <c r="N59" s="235"/>
      <c r="O59" s="236"/>
      <c r="P59" s="220"/>
      <c r="Q59" s="221"/>
      <c r="R59" s="221"/>
      <c r="S59" s="221"/>
      <c r="T59" s="221"/>
      <c r="U59" s="221"/>
      <c r="V59" s="221"/>
      <c r="W59" s="221"/>
      <c r="X59" s="222"/>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customHeight="1" hidden="1">
      <c r="A61" s="656"/>
      <c r="B61" s="103"/>
      <c r="C61" s="103"/>
      <c r="D61" s="103"/>
      <c r="E61" s="103"/>
      <c r="F61" s="104"/>
      <c r="G61" s="609"/>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5"/>
      <c r="I64" s="235"/>
      <c r="J64" s="235"/>
      <c r="K64" s="235"/>
      <c r="L64" s="235"/>
      <c r="M64" s="235"/>
      <c r="N64" s="235"/>
      <c r="O64" s="236"/>
      <c r="P64" s="220"/>
      <c r="Q64" s="221"/>
      <c r="R64" s="221"/>
      <c r="S64" s="221"/>
      <c r="T64" s="221"/>
      <c r="U64" s="221"/>
      <c r="V64" s="221"/>
      <c r="W64" s="221"/>
      <c r="X64" s="222"/>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50" ht="22.5" customHeight="1" hidden="1">
      <c r="A66" s="657"/>
      <c r="B66" s="103"/>
      <c r="C66" s="103"/>
      <c r="D66" s="103"/>
      <c r="E66" s="103"/>
      <c r="F66" s="104"/>
      <c r="G66" s="609"/>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7.75" customHeight="1">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55" ht="22.5" customHeight="1">
      <c r="A68" s="525"/>
      <c r="B68" s="526"/>
      <c r="C68" s="526"/>
      <c r="D68" s="526"/>
      <c r="E68" s="526"/>
      <c r="F68" s="527"/>
      <c r="G68" s="220" t="s">
        <v>482</v>
      </c>
      <c r="H68" s="235"/>
      <c r="I68" s="235"/>
      <c r="J68" s="235"/>
      <c r="K68" s="235"/>
      <c r="L68" s="235"/>
      <c r="M68" s="235"/>
      <c r="N68" s="235"/>
      <c r="O68" s="235"/>
      <c r="P68" s="235"/>
      <c r="Q68" s="235"/>
      <c r="R68" s="235"/>
      <c r="S68" s="235"/>
      <c r="T68" s="235"/>
      <c r="U68" s="235"/>
      <c r="V68" s="235"/>
      <c r="W68" s="235"/>
      <c r="X68" s="236"/>
      <c r="Y68" s="616" t="s">
        <v>66</v>
      </c>
      <c r="Z68" s="617"/>
      <c r="AA68" s="618"/>
      <c r="AB68" s="111" t="s">
        <v>382</v>
      </c>
      <c r="AC68" s="112"/>
      <c r="AD68" s="113"/>
      <c r="AE68" s="88">
        <v>34</v>
      </c>
      <c r="AF68" s="89"/>
      <c r="AG68" s="89"/>
      <c r="AH68" s="89"/>
      <c r="AI68" s="90"/>
      <c r="AJ68" s="88">
        <v>58</v>
      </c>
      <c r="AK68" s="89"/>
      <c r="AL68" s="89"/>
      <c r="AM68" s="89"/>
      <c r="AN68" s="90"/>
      <c r="AO68" s="88">
        <v>36</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382</v>
      </c>
      <c r="AC69" s="204"/>
      <c r="AD69" s="205"/>
      <c r="AE69" s="88">
        <v>40</v>
      </c>
      <c r="AF69" s="89"/>
      <c r="AG69" s="89"/>
      <c r="AH69" s="89"/>
      <c r="AI69" s="90"/>
      <c r="AJ69" s="88">
        <v>40</v>
      </c>
      <c r="AK69" s="89"/>
      <c r="AL69" s="89"/>
      <c r="AM69" s="89"/>
      <c r="AN69" s="90"/>
      <c r="AO69" s="88">
        <v>40</v>
      </c>
      <c r="AP69" s="89"/>
      <c r="AQ69" s="89"/>
      <c r="AR69" s="89"/>
      <c r="AS69" s="90"/>
      <c r="AT69" s="88">
        <v>40</v>
      </c>
      <c r="AU69" s="89"/>
      <c r="AV69" s="89"/>
      <c r="AW69" s="89"/>
      <c r="AX69" s="350"/>
      <c r="AY69" s="10"/>
      <c r="AZ69" s="10"/>
      <c r="BA69" s="10"/>
      <c r="BB69" s="10"/>
      <c r="BC69" s="10"/>
      <c r="BD69" s="10"/>
      <c r="BE69" s="10"/>
      <c r="BF69" s="10"/>
      <c r="BG69" s="10"/>
      <c r="BH69" s="10"/>
    </row>
    <row r="70" spans="1:50" ht="33" customHeight="1" hidden="1">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5" t="s">
        <v>74</v>
      </c>
      <c r="AU70" s="266"/>
      <c r="AV70" s="266"/>
      <c r="AW70" s="266"/>
      <c r="AX70" s="267"/>
    </row>
    <row r="71" spans="1:55" ht="22.5" customHeight="1" hidden="1">
      <c r="A71" s="525"/>
      <c r="B71" s="526"/>
      <c r="C71" s="526"/>
      <c r="D71" s="526"/>
      <c r="E71" s="526"/>
      <c r="F71" s="527"/>
      <c r="G71" s="235"/>
      <c r="H71" s="235"/>
      <c r="I71" s="235"/>
      <c r="J71" s="235"/>
      <c r="K71" s="235"/>
      <c r="L71" s="235"/>
      <c r="M71" s="235"/>
      <c r="N71" s="235"/>
      <c r="O71" s="235"/>
      <c r="P71" s="235"/>
      <c r="Q71" s="235"/>
      <c r="R71" s="235"/>
      <c r="S71" s="235"/>
      <c r="T71" s="235"/>
      <c r="U71" s="235"/>
      <c r="V71" s="235"/>
      <c r="W71" s="235"/>
      <c r="X71" s="236"/>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customHeight="1" hidden="1">
      <c r="A72" s="528"/>
      <c r="B72" s="529"/>
      <c r="C72" s="529"/>
      <c r="D72" s="529"/>
      <c r="E72" s="529"/>
      <c r="F72" s="530"/>
      <c r="G72" s="239"/>
      <c r="H72" s="239"/>
      <c r="I72" s="239"/>
      <c r="J72" s="239"/>
      <c r="K72" s="239"/>
      <c r="L72" s="239"/>
      <c r="M72" s="239"/>
      <c r="N72" s="239"/>
      <c r="O72" s="239"/>
      <c r="P72" s="239"/>
      <c r="Q72" s="239"/>
      <c r="R72" s="239"/>
      <c r="S72" s="239"/>
      <c r="T72" s="239"/>
      <c r="U72" s="239"/>
      <c r="V72" s="239"/>
      <c r="W72" s="239"/>
      <c r="X72" s="240"/>
      <c r="Y72" s="108" t="s">
        <v>67</v>
      </c>
      <c r="Z72" s="661"/>
      <c r="AA72" s="662"/>
      <c r="AB72" s="203"/>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50" ht="31.5" customHeight="1" hidden="1">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5" t="s">
        <v>74</v>
      </c>
      <c r="AU73" s="266"/>
      <c r="AV73" s="266"/>
      <c r="AW73" s="266"/>
      <c r="AX73" s="267"/>
    </row>
    <row r="74" spans="1:55" ht="22.5" customHeight="1" hidden="1">
      <c r="A74" s="525"/>
      <c r="B74" s="526"/>
      <c r="C74" s="526"/>
      <c r="D74" s="526"/>
      <c r="E74" s="526"/>
      <c r="F74" s="527"/>
      <c r="G74" s="235"/>
      <c r="H74" s="235"/>
      <c r="I74" s="235"/>
      <c r="J74" s="235"/>
      <c r="K74" s="235"/>
      <c r="L74" s="235"/>
      <c r="M74" s="235"/>
      <c r="N74" s="235"/>
      <c r="O74" s="235"/>
      <c r="P74" s="235"/>
      <c r="Q74" s="235"/>
      <c r="R74" s="235"/>
      <c r="S74" s="235"/>
      <c r="T74" s="235"/>
      <c r="U74" s="235"/>
      <c r="V74" s="235"/>
      <c r="W74" s="235"/>
      <c r="X74" s="236"/>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9"/>
      <c r="H75" s="239"/>
      <c r="I75" s="239"/>
      <c r="J75" s="239"/>
      <c r="K75" s="239"/>
      <c r="L75" s="239"/>
      <c r="M75" s="239"/>
      <c r="N75" s="239"/>
      <c r="O75" s="239"/>
      <c r="P75" s="239"/>
      <c r="Q75" s="239"/>
      <c r="R75" s="239"/>
      <c r="S75" s="239"/>
      <c r="T75" s="239"/>
      <c r="U75" s="239"/>
      <c r="V75" s="239"/>
      <c r="W75" s="239"/>
      <c r="X75" s="240"/>
      <c r="Y75" s="108" t="s">
        <v>67</v>
      </c>
      <c r="Z75" s="661"/>
      <c r="AA75" s="662"/>
      <c r="AB75" s="203"/>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50" ht="31.5" customHeight="1" hidden="1">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5" t="s">
        <v>74</v>
      </c>
      <c r="AU76" s="266"/>
      <c r="AV76" s="266"/>
      <c r="AW76" s="266"/>
      <c r="AX76" s="267"/>
    </row>
    <row r="77" spans="1:55" ht="22.5" customHeight="1" hidden="1">
      <c r="A77" s="525"/>
      <c r="B77" s="526"/>
      <c r="C77" s="526"/>
      <c r="D77" s="526"/>
      <c r="E77" s="526"/>
      <c r="F77" s="527"/>
      <c r="G77" s="235"/>
      <c r="H77" s="235"/>
      <c r="I77" s="235"/>
      <c r="J77" s="235"/>
      <c r="K77" s="235"/>
      <c r="L77" s="235"/>
      <c r="M77" s="235"/>
      <c r="N77" s="235"/>
      <c r="O77" s="235"/>
      <c r="P77" s="235"/>
      <c r="Q77" s="235"/>
      <c r="R77" s="235"/>
      <c r="S77" s="235"/>
      <c r="T77" s="235"/>
      <c r="U77" s="235"/>
      <c r="V77" s="235"/>
      <c r="W77" s="235"/>
      <c r="X77" s="236"/>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customHeight="1" hidden="1">
      <c r="A78" s="528"/>
      <c r="B78" s="529"/>
      <c r="C78" s="529"/>
      <c r="D78" s="529"/>
      <c r="E78" s="529"/>
      <c r="F78" s="530"/>
      <c r="G78" s="239"/>
      <c r="H78" s="239"/>
      <c r="I78" s="239"/>
      <c r="J78" s="239"/>
      <c r="K78" s="239"/>
      <c r="L78" s="239"/>
      <c r="M78" s="239"/>
      <c r="N78" s="239"/>
      <c r="O78" s="239"/>
      <c r="P78" s="239"/>
      <c r="Q78" s="239"/>
      <c r="R78" s="239"/>
      <c r="S78" s="239"/>
      <c r="T78" s="239"/>
      <c r="U78" s="239"/>
      <c r="V78" s="239"/>
      <c r="W78" s="239"/>
      <c r="X78" s="240"/>
      <c r="Y78" s="108" t="s">
        <v>67</v>
      </c>
      <c r="Z78" s="661"/>
      <c r="AA78" s="662"/>
      <c r="AB78" s="203"/>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50" ht="31.5" customHeight="1" hidden="1">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5" t="s">
        <v>74</v>
      </c>
      <c r="AU79" s="266"/>
      <c r="AV79" s="266"/>
      <c r="AW79" s="266"/>
      <c r="AX79" s="267"/>
    </row>
    <row r="80" spans="1:55" ht="22.5" customHeight="1" hidden="1">
      <c r="A80" s="525"/>
      <c r="B80" s="526"/>
      <c r="C80" s="526"/>
      <c r="D80" s="526"/>
      <c r="E80" s="526"/>
      <c r="F80" s="527"/>
      <c r="G80" s="235"/>
      <c r="H80" s="235"/>
      <c r="I80" s="235"/>
      <c r="J80" s="235"/>
      <c r="K80" s="235"/>
      <c r="L80" s="235"/>
      <c r="M80" s="235"/>
      <c r="N80" s="235"/>
      <c r="O80" s="235"/>
      <c r="P80" s="235"/>
      <c r="Q80" s="235"/>
      <c r="R80" s="235"/>
      <c r="S80" s="235"/>
      <c r="T80" s="235"/>
      <c r="U80" s="235"/>
      <c r="V80" s="235"/>
      <c r="W80" s="235"/>
      <c r="X80" s="236"/>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customHeight="1" hidden="1">
      <c r="A81" s="528"/>
      <c r="B81" s="529"/>
      <c r="C81" s="529"/>
      <c r="D81" s="529"/>
      <c r="E81" s="529"/>
      <c r="F81" s="530"/>
      <c r="G81" s="239"/>
      <c r="H81" s="239"/>
      <c r="I81" s="239"/>
      <c r="J81" s="239"/>
      <c r="K81" s="239"/>
      <c r="L81" s="239"/>
      <c r="M81" s="239"/>
      <c r="N81" s="239"/>
      <c r="O81" s="239"/>
      <c r="P81" s="239"/>
      <c r="Q81" s="239"/>
      <c r="R81" s="239"/>
      <c r="S81" s="239"/>
      <c r="T81" s="239"/>
      <c r="U81" s="239"/>
      <c r="V81" s="239"/>
      <c r="W81" s="239"/>
      <c r="X81" s="240"/>
      <c r="Y81" s="108" t="s">
        <v>67</v>
      </c>
      <c r="Z81" s="661"/>
      <c r="AA81" s="662"/>
      <c r="AB81" s="203"/>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50" ht="27.7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50" ht="22.5" customHeight="1">
      <c r="A83" s="120"/>
      <c r="B83" s="121"/>
      <c r="C83" s="121"/>
      <c r="D83" s="121"/>
      <c r="E83" s="121"/>
      <c r="F83" s="122"/>
      <c r="G83" s="296" t="s">
        <v>490</v>
      </c>
      <c r="H83" s="296"/>
      <c r="I83" s="296"/>
      <c r="J83" s="296"/>
      <c r="K83" s="296"/>
      <c r="L83" s="296"/>
      <c r="M83" s="296"/>
      <c r="N83" s="296"/>
      <c r="O83" s="296"/>
      <c r="P83" s="296"/>
      <c r="Q83" s="296"/>
      <c r="R83" s="296"/>
      <c r="S83" s="296"/>
      <c r="T83" s="296"/>
      <c r="U83" s="296"/>
      <c r="V83" s="296"/>
      <c r="W83" s="296"/>
      <c r="X83" s="296"/>
      <c r="Y83" s="534" t="s">
        <v>17</v>
      </c>
      <c r="Z83" s="535"/>
      <c r="AA83" s="536"/>
      <c r="AB83" s="663" t="s">
        <v>488</v>
      </c>
      <c r="AC83" s="115"/>
      <c r="AD83" s="116"/>
      <c r="AE83" s="206">
        <v>7.9</v>
      </c>
      <c r="AF83" s="207"/>
      <c r="AG83" s="207"/>
      <c r="AH83" s="207"/>
      <c r="AI83" s="207"/>
      <c r="AJ83" s="206">
        <v>6.6</v>
      </c>
      <c r="AK83" s="207"/>
      <c r="AL83" s="207"/>
      <c r="AM83" s="207"/>
      <c r="AN83" s="207"/>
      <c r="AO83" s="206">
        <v>9.1</v>
      </c>
      <c r="AP83" s="207"/>
      <c r="AQ83" s="207"/>
      <c r="AR83" s="207"/>
      <c r="AS83" s="207"/>
      <c r="AT83" s="88">
        <v>9.1</v>
      </c>
      <c r="AU83" s="89"/>
      <c r="AV83" s="89"/>
      <c r="AW83" s="89"/>
      <c r="AX83" s="350"/>
    </row>
    <row r="84" spans="1:50" ht="22.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491</v>
      </c>
      <c r="AC84" s="92"/>
      <c r="AD84" s="93"/>
      <c r="AE84" s="91" t="s">
        <v>383</v>
      </c>
      <c r="AF84" s="92"/>
      <c r="AG84" s="92"/>
      <c r="AH84" s="92"/>
      <c r="AI84" s="93"/>
      <c r="AJ84" s="91" t="s">
        <v>384</v>
      </c>
      <c r="AK84" s="92"/>
      <c r="AL84" s="92"/>
      <c r="AM84" s="92"/>
      <c r="AN84" s="93"/>
      <c r="AO84" s="91" t="s">
        <v>483</v>
      </c>
      <c r="AP84" s="92"/>
      <c r="AQ84" s="92"/>
      <c r="AR84" s="92"/>
      <c r="AS84" s="93"/>
      <c r="AT84" s="91" t="s">
        <v>484</v>
      </c>
      <c r="AU84" s="92"/>
      <c r="AV84" s="92"/>
      <c r="AW84" s="92"/>
      <c r="AX84" s="264"/>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50" ht="22.5" customHeight="1" hidden="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4" t="s">
        <v>17</v>
      </c>
      <c r="Z86" s="535"/>
      <c r="AA86" s="536"/>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50" ht="46.5" customHeight="1" hidden="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50" ht="22.5" customHeight="1" hidden="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4" t="s">
        <v>17</v>
      </c>
      <c r="Z89" s="535"/>
      <c r="AA89" s="536"/>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50" ht="46.5" customHeight="1" hidden="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50" ht="22.5" customHeight="1" hidden="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4"/>
      <c r="Y92" s="534" t="s">
        <v>17</v>
      </c>
      <c r="Z92" s="535"/>
      <c r="AA92" s="536"/>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50" ht="46.5" customHeight="1" hidden="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5"/>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50" ht="32.25" customHeight="1" hidden="1">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4" t="s">
        <v>17</v>
      </c>
      <c r="Z95" s="535"/>
      <c r="AA95" s="536"/>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50" ht="46.5" customHeight="1" hidden="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2.5" customHeight="1">
      <c r="A97" s="598" t="s">
        <v>77</v>
      </c>
      <c r="B97" s="599"/>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7.75" customHeight="1">
      <c r="A98" s="600"/>
      <c r="B98" s="601"/>
      <c r="C98" s="531" t="s">
        <v>385</v>
      </c>
      <c r="D98" s="532"/>
      <c r="E98" s="532"/>
      <c r="F98" s="532"/>
      <c r="G98" s="532"/>
      <c r="H98" s="532"/>
      <c r="I98" s="532"/>
      <c r="J98" s="532"/>
      <c r="K98" s="533"/>
      <c r="L98" s="175">
        <v>239</v>
      </c>
      <c r="M98" s="176"/>
      <c r="N98" s="176"/>
      <c r="O98" s="176"/>
      <c r="P98" s="176"/>
      <c r="Q98" s="177"/>
      <c r="R98" s="175">
        <v>281</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75" customHeight="1">
      <c r="A99" s="600"/>
      <c r="B99" s="601"/>
      <c r="C99" s="595" t="s">
        <v>386</v>
      </c>
      <c r="D99" s="596"/>
      <c r="E99" s="596"/>
      <c r="F99" s="596"/>
      <c r="G99" s="596"/>
      <c r="H99" s="596"/>
      <c r="I99" s="596"/>
      <c r="J99" s="596"/>
      <c r="K99" s="597"/>
      <c r="L99" s="175">
        <v>36</v>
      </c>
      <c r="M99" s="176"/>
      <c r="N99" s="176"/>
      <c r="O99" s="176"/>
      <c r="P99" s="176"/>
      <c r="Q99" s="177"/>
      <c r="R99" s="175">
        <v>39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hidden="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hidden="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275</v>
      </c>
      <c r="M104" s="593"/>
      <c r="N104" s="593"/>
      <c r="O104" s="593"/>
      <c r="P104" s="593"/>
      <c r="Q104" s="594"/>
      <c r="R104" s="592">
        <f>SUM(R98:W103)</f>
        <v>320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7.75" customHeight="1">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3" t="s">
        <v>423</v>
      </c>
      <c r="AE108" s="344"/>
      <c r="AF108" s="344"/>
      <c r="AG108" s="340" t="s">
        <v>476</v>
      </c>
      <c r="AH108" s="341"/>
      <c r="AI108" s="341"/>
      <c r="AJ108" s="341"/>
      <c r="AK108" s="341"/>
      <c r="AL108" s="341"/>
      <c r="AM108" s="341"/>
      <c r="AN108" s="341"/>
      <c r="AO108" s="341"/>
      <c r="AP108" s="341"/>
      <c r="AQ108" s="341"/>
      <c r="AR108" s="341"/>
      <c r="AS108" s="341"/>
      <c r="AT108" s="341"/>
      <c r="AU108" s="341"/>
      <c r="AV108" s="341"/>
      <c r="AW108" s="341"/>
      <c r="AX108" s="342"/>
    </row>
    <row r="109" spans="1:50" ht="27.75" customHeight="1">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1"/>
      <c r="AD109" s="294" t="s">
        <v>423</v>
      </c>
      <c r="AE109" s="295"/>
      <c r="AF109" s="295"/>
      <c r="AG109" s="334" t="s">
        <v>477</v>
      </c>
      <c r="AH109" s="251"/>
      <c r="AI109" s="251"/>
      <c r="AJ109" s="251"/>
      <c r="AK109" s="251"/>
      <c r="AL109" s="251"/>
      <c r="AM109" s="251"/>
      <c r="AN109" s="251"/>
      <c r="AO109" s="251"/>
      <c r="AP109" s="251"/>
      <c r="AQ109" s="251"/>
      <c r="AR109" s="251"/>
      <c r="AS109" s="251"/>
      <c r="AT109" s="251"/>
      <c r="AU109" s="251"/>
      <c r="AV109" s="251"/>
      <c r="AW109" s="251"/>
      <c r="AX109" s="275"/>
    </row>
    <row r="110" spans="1:50" ht="27.75" customHeight="1">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4" t="s">
        <v>423</v>
      </c>
      <c r="AE110" s="325"/>
      <c r="AF110" s="325"/>
      <c r="AG110" s="335" t="s">
        <v>416</v>
      </c>
      <c r="AH110" s="239"/>
      <c r="AI110" s="239"/>
      <c r="AJ110" s="239"/>
      <c r="AK110" s="239"/>
      <c r="AL110" s="239"/>
      <c r="AM110" s="239"/>
      <c r="AN110" s="239"/>
      <c r="AO110" s="239"/>
      <c r="AP110" s="239"/>
      <c r="AQ110" s="239"/>
      <c r="AR110" s="239"/>
      <c r="AS110" s="239"/>
      <c r="AT110" s="239"/>
      <c r="AU110" s="239"/>
      <c r="AV110" s="239"/>
      <c r="AW110" s="239"/>
      <c r="AX110" s="320"/>
    </row>
    <row r="111" spans="1:50" ht="27.75" customHeight="1">
      <c r="A111" s="255" t="s">
        <v>46</v>
      </c>
      <c r="B111" s="256"/>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8" t="s">
        <v>424</v>
      </c>
      <c r="AE111" s="269"/>
      <c r="AF111" s="269"/>
      <c r="AG111" s="638" t="s">
        <v>417</v>
      </c>
      <c r="AH111" s="272"/>
      <c r="AI111" s="272"/>
      <c r="AJ111" s="272"/>
      <c r="AK111" s="272"/>
      <c r="AL111" s="272"/>
      <c r="AM111" s="272"/>
      <c r="AN111" s="272"/>
      <c r="AO111" s="272"/>
      <c r="AP111" s="272"/>
      <c r="AQ111" s="272"/>
      <c r="AR111" s="272"/>
      <c r="AS111" s="272"/>
      <c r="AT111" s="272"/>
      <c r="AU111" s="272"/>
      <c r="AV111" s="272"/>
      <c r="AW111" s="272"/>
      <c r="AX111" s="273"/>
    </row>
    <row r="112" spans="1:50" ht="27.75" customHeight="1">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423</v>
      </c>
      <c r="AE112" s="295"/>
      <c r="AF112" s="295"/>
      <c r="AG112" s="274" t="s">
        <v>418</v>
      </c>
      <c r="AH112" s="251"/>
      <c r="AI112" s="251"/>
      <c r="AJ112" s="251"/>
      <c r="AK112" s="251"/>
      <c r="AL112" s="251"/>
      <c r="AM112" s="251"/>
      <c r="AN112" s="251"/>
      <c r="AO112" s="251"/>
      <c r="AP112" s="251"/>
      <c r="AQ112" s="251"/>
      <c r="AR112" s="251"/>
      <c r="AS112" s="251"/>
      <c r="AT112" s="251"/>
      <c r="AU112" s="251"/>
      <c r="AV112" s="251"/>
      <c r="AW112" s="251"/>
      <c r="AX112" s="275"/>
    </row>
    <row r="113" spans="1:50" ht="27.75" customHeight="1">
      <c r="A113" s="257"/>
      <c r="B113" s="258"/>
      <c r="C113" s="441"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423</v>
      </c>
      <c r="AE113" s="295"/>
      <c r="AF113" s="295"/>
      <c r="AG113" s="274" t="s">
        <v>419</v>
      </c>
      <c r="AH113" s="251"/>
      <c r="AI113" s="251"/>
      <c r="AJ113" s="251"/>
      <c r="AK113" s="251"/>
      <c r="AL113" s="251"/>
      <c r="AM113" s="251"/>
      <c r="AN113" s="251"/>
      <c r="AO113" s="251"/>
      <c r="AP113" s="251"/>
      <c r="AQ113" s="251"/>
      <c r="AR113" s="251"/>
      <c r="AS113" s="251"/>
      <c r="AT113" s="251"/>
      <c r="AU113" s="251"/>
      <c r="AV113" s="251"/>
      <c r="AW113" s="251"/>
      <c r="AX113" s="275"/>
    </row>
    <row r="114" spans="1:50" ht="27.75" customHeight="1">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423</v>
      </c>
      <c r="AE114" s="295"/>
      <c r="AF114" s="295"/>
      <c r="AG114" s="274" t="s">
        <v>420</v>
      </c>
      <c r="AH114" s="251"/>
      <c r="AI114" s="251"/>
      <c r="AJ114" s="251"/>
      <c r="AK114" s="251"/>
      <c r="AL114" s="251"/>
      <c r="AM114" s="251"/>
      <c r="AN114" s="251"/>
      <c r="AO114" s="251"/>
      <c r="AP114" s="251"/>
      <c r="AQ114" s="251"/>
      <c r="AR114" s="251"/>
      <c r="AS114" s="251"/>
      <c r="AT114" s="251"/>
      <c r="AU114" s="251"/>
      <c r="AV114" s="251"/>
      <c r="AW114" s="251"/>
      <c r="AX114" s="275"/>
    </row>
    <row r="115" spans="1:50" ht="27.75"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423</v>
      </c>
      <c r="AE115" s="295"/>
      <c r="AF115" s="295"/>
      <c r="AG115" s="274" t="s">
        <v>421</v>
      </c>
      <c r="AH115" s="251"/>
      <c r="AI115" s="251"/>
      <c r="AJ115" s="251"/>
      <c r="AK115" s="251"/>
      <c r="AL115" s="251"/>
      <c r="AM115" s="251"/>
      <c r="AN115" s="251"/>
      <c r="AO115" s="251"/>
      <c r="AP115" s="251"/>
      <c r="AQ115" s="251"/>
      <c r="AR115" s="251"/>
      <c r="AS115" s="251"/>
      <c r="AT115" s="251"/>
      <c r="AU115" s="251"/>
      <c r="AV115" s="251"/>
      <c r="AW115" s="251"/>
      <c r="AX115" s="275"/>
    </row>
    <row r="116" spans="1:64" ht="27.75"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425</v>
      </c>
      <c r="AE116" s="254"/>
      <c r="AF116" s="254"/>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27.75" customHeight="1">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423</v>
      </c>
      <c r="AE117" s="325"/>
      <c r="AF117" s="329"/>
      <c r="AG117" s="336" t="s">
        <v>478</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50" ht="27.7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426</v>
      </c>
      <c r="AE118" s="269"/>
      <c r="AF118" s="270"/>
      <c r="AG118" s="271" t="s">
        <v>480</v>
      </c>
      <c r="AH118" s="272"/>
      <c r="AI118" s="272"/>
      <c r="AJ118" s="272"/>
      <c r="AK118" s="272"/>
      <c r="AL118" s="272"/>
      <c r="AM118" s="272"/>
      <c r="AN118" s="272"/>
      <c r="AO118" s="272"/>
      <c r="AP118" s="272"/>
      <c r="AQ118" s="272"/>
      <c r="AR118" s="272"/>
      <c r="AS118" s="272"/>
      <c r="AT118" s="272"/>
      <c r="AU118" s="272"/>
      <c r="AV118" s="272"/>
      <c r="AW118" s="272"/>
      <c r="AX118" s="273"/>
    </row>
    <row r="119" spans="1:50" ht="27.75"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424</v>
      </c>
      <c r="AE119" s="346"/>
      <c r="AF119" s="346"/>
      <c r="AG119" s="274" t="s">
        <v>422</v>
      </c>
      <c r="AH119" s="251"/>
      <c r="AI119" s="251"/>
      <c r="AJ119" s="251"/>
      <c r="AK119" s="251"/>
      <c r="AL119" s="251"/>
      <c r="AM119" s="251"/>
      <c r="AN119" s="251"/>
      <c r="AO119" s="251"/>
      <c r="AP119" s="251"/>
      <c r="AQ119" s="251"/>
      <c r="AR119" s="251"/>
      <c r="AS119" s="251"/>
      <c r="AT119" s="251"/>
      <c r="AU119" s="251"/>
      <c r="AV119" s="251"/>
      <c r="AW119" s="251"/>
      <c r="AX119" s="275"/>
    </row>
    <row r="120" spans="1:50" ht="27.75"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423</v>
      </c>
      <c r="AE120" s="295"/>
      <c r="AF120" s="295"/>
      <c r="AG120" s="334" t="s">
        <v>479</v>
      </c>
      <c r="AH120" s="251"/>
      <c r="AI120" s="251"/>
      <c r="AJ120" s="251"/>
      <c r="AK120" s="251"/>
      <c r="AL120" s="251"/>
      <c r="AM120" s="251"/>
      <c r="AN120" s="251"/>
      <c r="AO120" s="251"/>
      <c r="AP120" s="251"/>
      <c r="AQ120" s="251"/>
      <c r="AR120" s="251"/>
      <c r="AS120" s="251"/>
      <c r="AT120" s="251"/>
      <c r="AU120" s="251"/>
      <c r="AV120" s="251"/>
      <c r="AW120" s="251"/>
      <c r="AX120" s="275"/>
    </row>
    <row r="121" spans="1:50" ht="27.75"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423</v>
      </c>
      <c r="AE121" s="295"/>
      <c r="AF121" s="295"/>
      <c r="AG121" s="335" t="s">
        <v>481</v>
      </c>
      <c r="AH121" s="239"/>
      <c r="AI121" s="239"/>
      <c r="AJ121" s="239"/>
      <c r="AK121" s="239"/>
      <c r="AL121" s="239"/>
      <c r="AM121" s="239"/>
      <c r="AN121" s="239"/>
      <c r="AO121" s="239"/>
      <c r="AP121" s="239"/>
      <c r="AQ121" s="239"/>
      <c r="AR121" s="239"/>
      <c r="AS121" s="239"/>
      <c r="AT121" s="239"/>
      <c r="AU121" s="239"/>
      <c r="AV121" s="239"/>
      <c r="AW121" s="239"/>
      <c r="AX121" s="320"/>
    </row>
    <row r="122" spans="1:50" ht="33" customHeight="1">
      <c r="A122" s="241" t="s">
        <v>80</v>
      </c>
      <c r="B122" s="242"/>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553" t="s">
        <v>425</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50"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50" ht="26.25" customHeight="1">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50" ht="26.25" customHeight="1">
      <c r="A125" s="245"/>
      <c r="B125" s="246"/>
      <c r="C125" s="279"/>
      <c r="D125" s="280"/>
      <c r="E125" s="280"/>
      <c r="F125" s="280"/>
      <c r="G125" s="280"/>
      <c r="H125" s="280"/>
      <c r="I125" s="280"/>
      <c r="J125" s="280"/>
      <c r="K125" s="280"/>
      <c r="L125" s="280"/>
      <c r="M125" s="280"/>
      <c r="N125" s="280"/>
      <c r="O125" s="281"/>
      <c r="P125" s="287"/>
      <c r="Q125" s="287"/>
      <c r="R125" s="287"/>
      <c r="S125" s="288"/>
      <c r="T125" s="551"/>
      <c r="U125" s="337"/>
      <c r="V125" s="337"/>
      <c r="W125" s="337"/>
      <c r="X125" s="337"/>
      <c r="Y125" s="337"/>
      <c r="Z125" s="337"/>
      <c r="AA125" s="337"/>
      <c r="AB125" s="337"/>
      <c r="AC125" s="337"/>
      <c r="AD125" s="337"/>
      <c r="AE125" s="337"/>
      <c r="AF125" s="552"/>
      <c r="AG125" s="319"/>
      <c r="AH125" s="239"/>
      <c r="AI125" s="239"/>
      <c r="AJ125" s="239"/>
      <c r="AK125" s="239"/>
      <c r="AL125" s="239"/>
      <c r="AM125" s="239"/>
      <c r="AN125" s="239"/>
      <c r="AO125" s="239"/>
      <c r="AP125" s="239"/>
      <c r="AQ125" s="239"/>
      <c r="AR125" s="239"/>
      <c r="AS125" s="239"/>
      <c r="AT125" s="239"/>
      <c r="AU125" s="239"/>
      <c r="AV125" s="239"/>
      <c r="AW125" s="239"/>
      <c r="AX125" s="320"/>
    </row>
    <row r="126" spans="1:50" ht="57" customHeight="1">
      <c r="A126" s="255" t="s">
        <v>58</v>
      </c>
      <c r="B126" s="386"/>
      <c r="C126" s="376" t="s">
        <v>64</v>
      </c>
      <c r="D126" s="422"/>
      <c r="E126" s="422"/>
      <c r="F126" s="423"/>
      <c r="G126" s="380" t="s">
        <v>493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57.75" customHeight="1" thickBot="1">
      <c r="A127" s="387"/>
      <c r="B127" s="388"/>
      <c r="C127" s="576" t="s">
        <v>68</v>
      </c>
      <c r="D127" s="577"/>
      <c r="E127" s="577"/>
      <c r="F127" s="578"/>
      <c r="G127" s="579" t="s">
        <v>485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7" customHeight="1" thickBot="1">
      <c r="A129" s="347" t="s">
        <v>494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c r="A131" s="383" t="s">
        <v>307</v>
      </c>
      <c r="B131" s="384"/>
      <c r="C131" s="384"/>
      <c r="D131" s="384"/>
      <c r="E131" s="385"/>
      <c r="F131" s="416" t="s">
        <v>495</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75" customHeight="1" thickBot="1">
      <c r="A133" s="548" t="s">
        <v>496</v>
      </c>
      <c r="B133" s="549"/>
      <c r="C133" s="549"/>
      <c r="D133" s="549"/>
      <c r="E133" s="550"/>
      <c r="F133" s="416" t="s">
        <v>497</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75" customHeight="1" thickBot="1">
      <c r="A135" s="347" t="s">
        <v>498</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5" customHeight="1">
      <c r="A137" s="514" t="s">
        <v>224</v>
      </c>
      <c r="B137" s="312"/>
      <c r="C137" s="312"/>
      <c r="D137" s="312"/>
      <c r="E137" s="312"/>
      <c r="F137" s="312"/>
      <c r="G137" s="539" t="s">
        <v>486</v>
      </c>
      <c r="H137" s="540"/>
      <c r="I137" s="540"/>
      <c r="J137" s="540"/>
      <c r="K137" s="540"/>
      <c r="L137" s="540"/>
      <c r="M137" s="540"/>
      <c r="N137" s="540"/>
      <c r="O137" s="540"/>
      <c r="P137" s="541"/>
      <c r="Q137" s="312" t="s">
        <v>225</v>
      </c>
      <c r="R137" s="312"/>
      <c r="S137" s="312"/>
      <c r="T137" s="312"/>
      <c r="U137" s="312"/>
      <c r="V137" s="312"/>
      <c r="W137" s="539" t="s">
        <v>387</v>
      </c>
      <c r="X137" s="540"/>
      <c r="Y137" s="540"/>
      <c r="Z137" s="540"/>
      <c r="AA137" s="540"/>
      <c r="AB137" s="540"/>
      <c r="AC137" s="540"/>
      <c r="AD137" s="540"/>
      <c r="AE137" s="540"/>
      <c r="AF137" s="541"/>
      <c r="AG137" s="312" t="s">
        <v>226</v>
      </c>
      <c r="AH137" s="312"/>
      <c r="AI137" s="312"/>
      <c r="AJ137" s="312"/>
      <c r="AK137" s="312"/>
      <c r="AL137" s="312"/>
      <c r="AM137" s="511" t="s">
        <v>387</v>
      </c>
      <c r="AN137" s="512"/>
      <c r="AO137" s="512"/>
      <c r="AP137" s="512"/>
      <c r="AQ137" s="512"/>
      <c r="AR137" s="512"/>
      <c r="AS137" s="512"/>
      <c r="AT137" s="512"/>
      <c r="AU137" s="512"/>
      <c r="AV137" s="513"/>
      <c r="AW137" s="12"/>
      <c r="AX137" s="13"/>
    </row>
    <row r="138" spans="1:50" ht="19.5" customHeight="1" thickBot="1">
      <c r="A138" s="515" t="s">
        <v>227</v>
      </c>
      <c r="B138" s="421"/>
      <c r="C138" s="421"/>
      <c r="D138" s="421"/>
      <c r="E138" s="421"/>
      <c r="F138" s="421"/>
      <c r="G138" s="309" t="s">
        <v>388</v>
      </c>
      <c r="H138" s="310"/>
      <c r="I138" s="310"/>
      <c r="J138" s="310"/>
      <c r="K138" s="310"/>
      <c r="L138" s="310"/>
      <c r="M138" s="310"/>
      <c r="N138" s="310"/>
      <c r="O138" s="310"/>
      <c r="P138" s="311"/>
      <c r="Q138" s="421" t="s">
        <v>228</v>
      </c>
      <c r="R138" s="421"/>
      <c r="S138" s="421"/>
      <c r="T138" s="421"/>
      <c r="U138" s="421"/>
      <c r="V138" s="421"/>
      <c r="W138" s="309" t="s">
        <v>487</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390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406</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0"/>
    </row>
    <row r="180" spans="1:50" ht="24.75" customHeight="1">
      <c r="A180" s="363"/>
      <c r="B180" s="364"/>
      <c r="C180" s="364"/>
      <c r="D180" s="364"/>
      <c r="E180" s="364"/>
      <c r="F180" s="365"/>
      <c r="G180" s="354" t="s">
        <v>391</v>
      </c>
      <c r="H180" s="355"/>
      <c r="I180" s="355"/>
      <c r="J180" s="355"/>
      <c r="K180" s="356"/>
      <c r="L180" s="357" t="s">
        <v>395</v>
      </c>
      <c r="M180" s="358"/>
      <c r="N180" s="358"/>
      <c r="O180" s="358"/>
      <c r="P180" s="358"/>
      <c r="Q180" s="358"/>
      <c r="R180" s="358"/>
      <c r="S180" s="358"/>
      <c r="T180" s="358"/>
      <c r="U180" s="358"/>
      <c r="V180" s="358"/>
      <c r="W180" s="358"/>
      <c r="X180" s="359"/>
      <c r="Y180" s="389">
        <v>26</v>
      </c>
      <c r="Z180" s="390"/>
      <c r="AA180" s="390"/>
      <c r="AB180" s="391"/>
      <c r="AC180" s="354" t="s">
        <v>391</v>
      </c>
      <c r="AD180" s="355"/>
      <c r="AE180" s="355"/>
      <c r="AF180" s="355"/>
      <c r="AG180" s="356"/>
      <c r="AH180" s="357" t="s">
        <v>407</v>
      </c>
      <c r="AI180" s="358"/>
      <c r="AJ180" s="358"/>
      <c r="AK180" s="358"/>
      <c r="AL180" s="358"/>
      <c r="AM180" s="358"/>
      <c r="AN180" s="358"/>
      <c r="AO180" s="358"/>
      <c r="AP180" s="358"/>
      <c r="AQ180" s="358"/>
      <c r="AR180" s="358"/>
      <c r="AS180" s="358"/>
      <c r="AT180" s="359"/>
      <c r="AU180" s="389">
        <v>107</v>
      </c>
      <c r="AV180" s="390"/>
      <c r="AW180" s="390"/>
      <c r="AX180" s="471"/>
    </row>
    <row r="181" spans="1:50" ht="24.75" customHeight="1">
      <c r="A181" s="363"/>
      <c r="B181" s="364"/>
      <c r="C181" s="364"/>
      <c r="D181" s="364"/>
      <c r="E181" s="364"/>
      <c r="F181" s="365"/>
      <c r="G181" s="404" t="s">
        <v>392</v>
      </c>
      <c r="H181" s="405"/>
      <c r="I181" s="405"/>
      <c r="J181" s="405"/>
      <c r="K181" s="406"/>
      <c r="L181" s="407" t="s">
        <v>396</v>
      </c>
      <c r="M181" s="408"/>
      <c r="N181" s="408"/>
      <c r="O181" s="408"/>
      <c r="P181" s="408"/>
      <c r="Q181" s="408"/>
      <c r="R181" s="408"/>
      <c r="S181" s="408"/>
      <c r="T181" s="408"/>
      <c r="U181" s="408"/>
      <c r="V181" s="408"/>
      <c r="W181" s="408"/>
      <c r="X181" s="409"/>
      <c r="Y181" s="410">
        <v>17</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4"/>
    </row>
    <row r="182" spans="1:50" ht="24.75" customHeight="1">
      <c r="A182" s="363"/>
      <c r="B182" s="364"/>
      <c r="C182" s="364"/>
      <c r="D182" s="364"/>
      <c r="E182" s="364"/>
      <c r="F182" s="365"/>
      <c r="G182" s="404" t="s">
        <v>393</v>
      </c>
      <c r="H182" s="405"/>
      <c r="I182" s="405"/>
      <c r="J182" s="405"/>
      <c r="K182" s="406"/>
      <c r="L182" s="407" t="s">
        <v>397</v>
      </c>
      <c r="M182" s="408"/>
      <c r="N182" s="408"/>
      <c r="O182" s="408"/>
      <c r="P182" s="408"/>
      <c r="Q182" s="408"/>
      <c r="R182" s="408"/>
      <c r="S182" s="408"/>
      <c r="T182" s="408"/>
      <c r="U182" s="408"/>
      <c r="V182" s="408"/>
      <c r="W182" s="408"/>
      <c r="X182" s="409"/>
      <c r="Y182" s="410">
        <v>274</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4"/>
    </row>
    <row r="183" spans="1:50" ht="24.75" customHeight="1">
      <c r="A183" s="363"/>
      <c r="B183" s="364"/>
      <c r="C183" s="364"/>
      <c r="D183" s="364"/>
      <c r="E183" s="364"/>
      <c r="F183" s="365"/>
      <c r="G183" s="404" t="s">
        <v>393</v>
      </c>
      <c r="H183" s="405"/>
      <c r="I183" s="405"/>
      <c r="J183" s="405"/>
      <c r="K183" s="406"/>
      <c r="L183" s="407" t="s">
        <v>398</v>
      </c>
      <c r="M183" s="408"/>
      <c r="N183" s="408"/>
      <c r="O183" s="408"/>
      <c r="P183" s="408"/>
      <c r="Q183" s="408"/>
      <c r="R183" s="408"/>
      <c r="S183" s="408"/>
      <c r="T183" s="408"/>
      <c r="U183" s="408"/>
      <c r="V183" s="408"/>
      <c r="W183" s="408"/>
      <c r="X183" s="409"/>
      <c r="Y183" s="410">
        <v>2</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4"/>
    </row>
    <row r="184" spans="1:50" ht="24.75" customHeight="1">
      <c r="A184" s="363"/>
      <c r="B184" s="364"/>
      <c r="C184" s="364"/>
      <c r="D184" s="364"/>
      <c r="E184" s="364"/>
      <c r="F184" s="365"/>
      <c r="G184" s="404" t="s">
        <v>394</v>
      </c>
      <c r="H184" s="405"/>
      <c r="I184" s="405"/>
      <c r="J184" s="405"/>
      <c r="K184" s="406"/>
      <c r="L184" s="407" t="s">
        <v>399</v>
      </c>
      <c r="M184" s="408"/>
      <c r="N184" s="408"/>
      <c r="O184" s="408"/>
      <c r="P184" s="408"/>
      <c r="Q184" s="408"/>
      <c r="R184" s="408"/>
      <c r="S184" s="408"/>
      <c r="T184" s="408"/>
      <c r="U184" s="408"/>
      <c r="V184" s="408"/>
      <c r="W184" s="408"/>
      <c r="X184" s="409"/>
      <c r="Y184" s="410">
        <v>8</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4"/>
    </row>
    <row r="185" spans="1:50" ht="24.75" customHeight="1" hidden="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4"/>
    </row>
    <row r="186" spans="1:50" ht="24.75" customHeight="1" hidden="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4"/>
    </row>
    <row r="187" spans="1:50" ht="24.75" customHeight="1" hidden="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4"/>
    </row>
    <row r="188" spans="1:50" ht="24.75" customHeight="1" hidden="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4"/>
    </row>
    <row r="189" spans="1:50" ht="24.75" customHeight="1" hidden="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4"/>
    </row>
    <row r="190" spans="1:50" ht="24.75" customHeight="1" thickBot="1">
      <c r="A190" s="363"/>
      <c r="B190" s="364"/>
      <c r="C190" s="364"/>
      <c r="D190" s="364"/>
      <c r="E190" s="364"/>
      <c r="F190" s="365"/>
      <c r="G190" s="555" t="s">
        <v>22</v>
      </c>
      <c r="H190" s="556"/>
      <c r="I190" s="556"/>
      <c r="J190" s="556"/>
      <c r="K190" s="556"/>
      <c r="L190" s="557"/>
      <c r="M190" s="146"/>
      <c r="N190" s="146"/>
      <c r="O190" s="146"/>
      <c r="P190" s="146"/>
      <c r="Q190" s="146"/>
      <c r="R190" s="146"/>
      <c r="S190" s="146"/>
      <c r="T190" s="146"/>
      <c r="U190" s="146"/>
      <c r="V190" s="146"/>
      <c r="W190" s="146"/>
      <c r="X190" s="147"/>
      <c r="Y190" s="558">
        <f>SUM(Y180:AB189)</f>
        <v>327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107</v>
      </c>
      <c r="AV190" s="559"/>
      <c r="AW190" s="559"/>
      <c r="AX190" s="561"/>
    </row>
    <row r="191" spans="1:50" ht="30" customHeight="1">
      <c r="A191" s="363"/>
      <c r="B191" s="364"/>
      <c r="C191" s="364"/>
      <c r="D191" s="364"/>
      <c r="E191" s="364"/>
      <c r="F191" s="365"/>
      <c r="G191" s="369" t="s">
        <v>400</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0"/>
    </row>
    <row r="193" spans="1:50" ht="24.75" customHeight="1">
      <c r="A193" s="363"/>
      <c r="B193" s="364"/>
      <c r="C193" s="364"/>
      <c r="D193" s="364"/>
      <c r="E193" s="364"/>
      <c r="F193" s="365"/>
      <c r="G193" s="354" t="s">
        <v>392</v>
      </c>
      <c r="H193" s="355"/>
      <c r="I193" s="355"/>
      <c r="J193" s="355"/>
      <c r="K193" s="356"/>
      <c r="L193" s="357" t="s">
        <v>401</v>
      </c>
      <c r="M193" s="358"/>
      <c r="N193" s="358"/>
      <c r="O193" s="358"/>
      <c r="P193" s="358"/>
      <c r="Q193" s="358"/>
      <c r="R193" s="358"/>
      <c r="S193" s="358"/>
      <c r="T193" s="358"/>
      <c r="U193" s="358"/>
      <c r="V193" s="358"/>
      <c r="W193" s="358"/>
      <c r="X193" s="359"/>
      <c r="Y193" s="389">
        <v>107</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1"/>
    </row>
    <row r="194" spans="1:50" ht="24.75" customHeight="1" hidden="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4"/>
    </row>
    <row r="195" spans="1:50" ht="24.75" customHeight="1" hidden="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4"/>
    </row>
    <row r="196" spans="1:50" ht="24.75" customHeight="1" hidden="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4"/>
    </row>
    <row r="197" spans="1:50" ht="24.75" customHeight="1" hidden="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4"/>
    </row>
    <row r="198" spans="1:50" ht="24.75" customHeight="1" hidden="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4"/>
    </row>
    <row r="199" spans="1:50" ht="24.75" customHeight="1" hidden="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4"/>
    </row>
    <row r="200" spans="1:50" ht="24.75" customHeight="1" hidden="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4"/>
    </row>
    <row r="201" spans="1:50" ht="24.75" customHeight="1" hidden="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4"/>
    </row>
    <row r="202" spans="1:50" ht="24.75" customHeight="1" hidden="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4"/>
    </row>
    <row r="203" spans="1:50" ht="24.75" customHeight="1" thickBot="1">
      <c r="A203" s="363"/>
      <c r="B203" s="364"/>
      <c r="C203" s="364"/>
      <c r="D203" s="364"/>
      <c r="E203" s="364"/>
      <c r="F203" s="365"/>
      <c r="G203" s="555" t="s">
        <v>22</v>
      </c>
      <c r="H203" s="556"/>
      <c r="I203" s="556"/>
      <c r="J203" s="556"/>
      <c r="K203" s="556"/>
      <c r="L203" s="557"/>
      <c r="M203" s="146"/>
      <c r="N203" s="146"/>
      <c r="O203" s="146"/>
      <c r="P203" s="146"/>
      <c r="Q203" s="146"/>
      <c r="R203" s="146"/>
      <c r="S203" s="146"/>
      <c r="T203" s="146"/>
      <c r="U203" s="146"/>
      <c r="V203" s="146"/>
      <c r="W203" s="146"/>
      <c r="X203" s="147"/>
      <c r="Y203" s="558">
        <f>SUM(Y193:AB202)</f>
        <v>107</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3"/>
      <c r="B204" s="364"/>
      <c r="C204" s="364"/>
      <c r="D204" s="364"/>
      <c r="E204" s="364"/>
      <c r="F204" s="365"/>
      <c r="G204" s="369" t="s">
        <v>402</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0"/>
    </row>
    <row r="206" spans="1:50" ht="24.75" customHeight="1">
      <c r="A206" s="363"/>
      <c r="B206" s="364"/>
      <c r="C206" s="364"/>
      <c r="D206" s="364"/>
      <c r="E206" s="364"/>
      <c r="F206" s="365"/>
      <c r="G206" s="354" t="s">
        <v>391</v>
      </c>
      <c r="H206" s="355"/>
      <c r="I206" s="355"/>
      <c r="J206" s="355"/>
      <c r="K206" s="356"/>
      <c r="L206" s="357" t="s">
        <v>403</v>
      </c>
      <c r="M206" s="358"/>
      <c r="N206" s="358"/>
      <c r="O206" s="358"/>
      <c r="P206" s="358"/>
      <c r="Q206" s="358"/>
      <c r="R206" s="358"/>
      <c r="S206" s="358"/>
      <c r="T206" s="358"/>
      <c r="U206" s="358"/>
      <c r="V206" s="358"/>
      <c r="W206" s="358"/>
      <c r="X206" s="359"/>
      <c r="Y206" s="389">
        <v>2</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1"/>
    </row>
    <row r="207" spans="1:50" ht="24.75" customHeight="1" hidden="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4"/>
    </row>
    <row r="208" spans="1:50" ht="24.75" customHeight="1" hidden="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4"/>
    </row>
    <row r="209" spans="1:50" ht="24.75" customHeight="1" hidden="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4"/>
    </row>
    <row r="210" spans="1:50" ht="24.75" customHeight="1" hidden="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4"/>
    </row>
    <row r="211" spans="1:50" ht="24.75" customHeight="1" hidden="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4"/>
    </row>
    <row r="212" spans="1:50" ht="24.75" customHeight="1" hidden="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4"/>
    </row>
    <row r="213" spans="1:50" ht="24.75" customHeight="1" hidden="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4"/>
    </row>
    <row r="214" spans="1:50" ht="24.75" customHeight="1" hidden="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4"/>
    </row>
    <row r="215" spans="1:50" ht="24.75" customHeight="1" hidden="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4"/>
    </row>
    <row r="216" spans="1:50" ht="24.75" customHeight="1" thickBot="1">
      <c r="A216" s="363"/>
      <c r="B216" s="364"/>
      <c r="C216" s="364"/>
      <c r="D216" s="364"/>
      <c r="E216" s="364"/>
      <c r="F216" s="365"/>
      <c r="G216" s="555" t="s">
        <v>22</v>
      </c>
      <c r="H216" s="556"/>
      <c r="I216" s="556"/>
      <c r="J216" s="556"/>
      <c r="K216" s="556"/>
      <c r="L216" s="557"/>
      <c r="M216" s="146"/>
      <c r="N216" s="146"/>
      <c r="O216" s="146"/>
      <c r="P216" s="146"/>
      <c r="Q216" s="146"/>
      <c r="R216" s="146"/>
      <c r="S216" s="146"/>
      <c r="T216" s="146"/>
      <c r="U216" s="146"/>
      <c r="V216" s="146"/>
      <c r="W216" s="146"/>
      <c r="X216" s="147"/>
      <c r="Y216" s="558">
        <f>SUM(Y206:AB215)</f>
        <v>2</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3"/>
      <c r="B217" s="364"/>
      <c r="C217" s="364"/>
      <c r="D217" s="364"/>
      <c r="E217" s="364"/>
      <c r="F217" s="365"/>
      <c r="G217" s="369" t="s">
        <v>404</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0"/>
    </row>
    <row r="219" spans="1:50" ht="24.75" customHeight="1">
      <c r="A219" s="363"/>
      <c r="B219" s="364"/>
      <c r="C219" s="364"/>
      <c r="D219" s="364"/>
      <c r="E219" s="364"/>
      <c r="F219" s="365"/>
      <c r="G219" s="354" t="s">
        <v>391</v>
      </c>
      <c r="H219" s="680"/>
      <c r="I219" s="680"/>
      <c r="J219" s="680"/>
      <c r="K219" s="681"/>
      <c r="L219" s="357" t="s">
        <v>405</v>
      </c>
      <c r="M219" s="358"/>
      <c r="N219" s="358"/>
      <c r="O219" s="358"/>
      <c r="P219" s="358"/>
      <c r="Q219" s="358"/>
      <c r="R219" s="358"/>
      <c r="S219" s="358"/>
      <c r="T219" s="358"/>
      <c r="U219" s="358"/>
      <c r="V219" s="358"/>
      <c r="W219" s="358"/>
      <c r="X219" s="359"/>
      <c r="Y219" s="389">
        <v>15</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1"/>
    </row>
    <row r="220" spans="1:50" ht="24.75" customHeight="1" hidden="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4"/>
    </row>
    <row r="221" spans="1:50" ht="24.75" customHeight="1" hidden="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4"/>
    </row>
    <row r="222" spans="1:50" ht="24.75" customHeight="1" hidden="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4"/>
    </row>
    <row r="223" spans="1:50" ht="24.75" customHeight="1" hidden="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4"/>
    </row>
    <row r="224" spans="1:50" ht="24.75" customHeight="1" hidden="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4"/>
    </row>
    <row r="225" spans="1:50" ht="24.75" customHeight="1" hidden="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4"/>
    </row>
    <row r="226" spans="1:50" ht="24.75" customHeight="1" hidden="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4"/>
    </row>
    <row r="227" spans="1:50" ht="24.75" customHeight="1" hidden="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4"/>
    </row>
    <row r="228" spans="1:50" ht="24.75" customHeight="1" hidden="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4"/>
    </row>
    <row r="229" spans="1:50" ht="24.75" customHeight="1">
      <c r="A229" s="363"/>
      <c r="B229" s="364"/>
      <c r="C229" s="364"/>
      <c r="D229" s="364"/>
      <c r="E229" s="364"/>
      <c r="F229" s="365"/>
      <c r="G229" s="555" t="s">
        <v>22</v>
      </c>
      <c r="H229" s="556"/>
      <c r="I229" s="556"/>
      <c r="J229" s="556"/>
      <c r="K229" s="556"/>
      <c r="L229" s="557"/>
      <c r="M229" s="146"/>
      <c r="N229" s="146"/>
      <c r="O229" s="146"/>
      <c r="P229" s="146"/>
      <c r="Q229" s="146"/>
      <c r="R229" s="146"/>
      <c r="S229" s="146"/>
      <c r="T229" s="146"/>
      <c r="U229" s="146"/>
      <c r="V229" s="146"/>
      <c r="W229" s="146"/>
      <c r="X229" s="147"/>
      <c r="Y229" s="558">
        <f>SUM(Y219:AB228)</f>
        <v>15</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429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3" t="s">
        <v>24</v>
      </c>
      <c r="AV235" s="84"/>
      <c r="AW235" s="84"/>
      <c r="AX235" s="572"/>
    </row>
    <row r="236" spans="1:50" ht="24" customHeight="1">
      <c r="A236" s="565">
        <v>1</v>
      </c>
      <c r="B236" s="565">
        <v>1</v>
      </c>
      <c r="C236" s="566" t="s">
        <v>427</v>
      </c>
      <c r="D236" s="566"/>
      <c r="E236" s="566"/>
      <c r="F236" s="566"/>
      <c r="G236" s="566"/>
      <c r="H236" s="566"/>
      <c r="I236" s="566"/>
      <c r="J236" s="566"/>
      <c r="K236" s="566"/>
      <c r="L236" s="566"/>
      <c r="M236" s="566" t="s">
        <v>428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327</v>
      </c>
      <c r="AL236" s="568"/>
      <c r="AM236" s="568"/>
      <c r="AN236" s="568"/>
      <c r="AO236" s="568"/>
      <c r="AP236" s="569"/>
      <c r="AQ236" s="570" t="s">
        <v>489</v>
      </c>
      <c r="AR236" s="566"/>
      <c r="AS236" s="566"/>
      <c r="AT236" s="566"/>
      <c r="AU236" s="567" t="s">
        <v>489</v>
      </c>
      <c r="AV236" s="568"/>
      <c r="AW236" s="568"/>
      <c r="AX236" s="569"/>
    </row>
    <row r="237" spans="1:50" ht="13.5"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13.5" customHeight="1" hidden="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13.5"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13.5"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13.5"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13.5"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13.5"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13.5"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13.5"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365</v>
      </c>
      <c r="AL268" s="233"/>
      <c r="AM268" s="233"/>
      <c r="AN268" s="233"/>
      <c r="AO268" s="233"/>
      <c r="AP268" s="233"/>
      <c r="AQ268" s="233" t="s">
        <v>23</v>
      </c>
      <c r="AR268" s="233"/>
      <c r="AS268" s="233"/>
      <c r="AT268" s="233"/>
      <c r="AU268" s="83" t="s">
        <v>24</v>
      </c>
      <c r="AV268" s="84"/>
      <c r="AW268" s="84"/>
      <c r="AX268" s="572"/>
    </row>
    <row r="269" spans="1:50" ht="24" customHeight="1">
      <c r="A269" s="565">
        <v>1</v>
      </c>
      <c r="B269" s="565">
        <v>1</v>
      </c>
      <c r="C269" s="566" t="s">
        <v>430</v>
      </c>
      <c r="D269" s="566"/>
      <c r="E269" s="566"/>
      <c r="F269" s="566"/>
      <c r="G269" s="566"/>
      <c r="H269" s="566"/>
      <c r="I269" s="566"/>
      <c r="J269" s="566"/>
      <c r="K269" s="566"/>
      <c r="L269" s="566"/>
      <c r="M269" s="566" t="s">
        <v>441</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107</v>
      </c>
      <c r="AL269" s="568"/>
      <c r="AM269" s="568"/>
      <c r="AN269" s="568"/>
      <c r="AO269" s="568"/>
      <c r="AP269" s="569"/>
      <c r="AQ269" s="570" t="s">
        <v>489</v>
      </c>
      <c r="AR269" s="566"/>
      <c r="AS269" s="566"/>
      <c r="AT269" s="566"/>
      <c r="AU269" s="567" t="s">
        <v>489</v>
      </c>
      <c r="AV269" s="568"/>
      <c r="AW269" s="568"/>
      <c r="AX269" s="569"/>
    </row>
    <row r="270" spans="1:50" ht="24" customHeight="1">
      <c r="A270" s="565">
        <v>2</v>
      </c>
      <c r="B270" s="565">
        <v>1</v>
      </c>
      <c r="C270" s="566" t="s">
        <v>431</v>
      </c>
      <c r="D270" s="566"/>
      <c r="E270" s="566"/>
      <c r="F270" s="566"/>
      <c r="G270" s="566"/>
      <c r="H270" s="566"/>
      <c r="I270" s="566"/>
      <c r="J270" s="566"/>
      <c r="K270" s="566"/>
      <c r="L270" s="566"/>
      <c r="M270" s="566" t="s">
        <v>442</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62</v>
      </c>
      <c r="AL270" s="568"/>
      <c r="AM270" s="568"/>
      <c r="AN270" s="568"/>
      <c r="AO270" s="568"/>
      <c r="AP270" s="569"/>
      <c r="AQ270" s="570" t="s">
        <v>489</v>
      </c>
      <c r="AR270" s="566"/>
      <c r="AS270" s="566"/>
      <c r="AT270" s="566"/>
      <c r="AU270" s="567" t="s">
        <v>489</v>
      </c>
      <c r="AV270" s="568"/>
      <c r="AW270" s="568"/>
      <c r="AX270" s="569"/>
    </row>
    <row r="271" spans="1:50" ht="24" customHeight="1">
      <c r="A271" s="565">
        <v>3</v>
      </c>
      <c r="B271" s="565">
        <v>1</v>
      </c>
      <c r="C271" s="566" t="s">
        <v>432</v>
      </c>
      <c r="D271" s="566"/>
      <c r="E271" s="566"/>
      <c r="F271" s="566"/>
      <c r="G271" s="566"/>
      <c r="H271" s="566"/>
      <c r="I271" s="566"/>
      <c r="J271" s="566"/>
      <c r="K271" s="566"/>
      <c r="L271" s="566"/>
      <c r="M271" s="566" t="s">
        <v>443</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50</v>
      </c>
      <c r="AL271" s="568"/>
      <c r="AM271" s="568"/>
      <c r="AN271" s="568"/>
      <c r="AO271" s="568"/>
      <c r="AP271" s="569"/>
      <c r="AQ271" s="570" t="s">
        <v>489</v>
      </c>
      <c r="AR271" s="566"/>
      <c r="AS271" s="566"/>
      <c r="AT271" s="566"/>
      <c r="AU271" s="567" t="s">
        <v>489</v>
      </c>
      <c r="AV271" s="568"/>
      <c r="AW271" s="568"/>
      <c r="AX271" s="569"/>
    </row>
    <row r="272" spans="1:50" ht="24" customHeight="1">
      <c r="A272" s="565">
        <v>4</v>
      </c>
      <c r="B272" s="565">
        <v>1</v>
      </c>
      <c r="C272" s="566" t="s">
        <v>433</v>
      </c>
      <c r="D272" s="566"/>
      <c r="E272" s="566"/>
      <c r="F272" s="566"/>
      <c r="G272" s="566"/>
      <c r="H272" s="566"/>
      <c r="I272" s="566"/>
      <c r="J272" s="566"/>
      <c r="K272" s="566"/>
      <c r="L272" s="566"/>
      <c r="M272" s="566" t="s">
        <v>443</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27</v>
      </c>
      <c r="AL272" s="568"/>
      <c r="AM272" s="568"/>
      <c r="AN272" s="568"/>
      <c r="AO272" s="568"/>
      <c r="AP272" s="569"/>
      <c r="AQ272" s="570" t="s">
        <v>489</v>
      </c>
      <c r="AR272" s="566"/>
      <c r="AS272" s="566"/>
      <c r="AT272" s="566"/>
      <c r="AU272" s="567" t="s">
        <v>489</v>
      </c>
      <c r="AV272" s="568"/>
      <c r="AW272" s="568"/>
      <c r="AX272" s="569"/>
    </row>
    <row r="273" spans="1:50" ht="24" customHeight="1">
      <c r="A273" s="565">
        <v>5</v>
      </c>
      <c r="B273" s="565">
        <v>1</v>
      </c>
      <c r="C273" s="566" t="s">
        <v>434</v>
      </c>
      <c r="D273" s="566"/>
      <c r="E273" s="566"/>
      <c r="F273" s="566"/>
      <c r="G273" s="566"/>
      <c r="H273" s="566"/>
      <c r="I273" s="566"/>
      <c r="J273" s="566"/>
      <c r="K273" s="566"/>
      <c r="L273" s="566"/>
      <c r="M273" s="566" t="s">
        <v>441</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6</v>
      </c>
      <c r="AL273" s="568"/>
      <c r="AM273" s="568"/>
      <c r="AN273" s="568"/>
      <c r="AO273" s="568"/>
      <c r="AP273" s="569"/>
      <c r="AQ273" s="570" t="s">
        <v>489</v>
      </c>
      <c r="AR273" s="566"/>
      <c r="AS273" s="566"/>
      <c r="AT273" s="566"/>
      <c r="AU273" s="567" t="s">
        <v>489</v>
      </c>
      <c r="AV273" s="568"/>
      <c r="AW273" s="568"/>
      <c r="AX273" s="569"/>
    </row>
    <row r="274" spans="1:50" ht="24" customHeight="1">
      <c r="A274" s="565">
        <v>6</v>
      </c>
      <c r="B274" s="565">
        <v>1</v>
      </c>
      <c r="C274" s="566" t="s">
        <v>435</v>
      </c>
      <c r="D274" s="566"/>
      <c r="E274" s="566"/>
      <c r="F274" s="566"/>
      <c r="G274" s="566"/>
      <c r="H274" s="566"/>
      <c r="I274" s="566"/>
      <c r="J274" s="566"/>
      <c r="K274" s="566"/>
      <c r="L274" s="566"/>
      <c r="M274" s="566" t="s">
        <v>441</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v>6</v>
      </c>
      <c r="AL274" s="568"/>
      <c r="AM274" s="568"/>
      <c r="AN274" s="568"/>
      <c r="AO274" s="568"/>
      <c r="AP274" s="569"/>
      <c r="AQ274" s="570" t="s">
        <v>489</v>
      </c>
      <c r="AR274" s="566"/>
      <c r="AS274" s="566"/>
      <c r="AT274" s="566"/>
      <c r="AU274" s="567" t="s">
        <v>489</v>
      </c>
      <c r="AV274" s="568"/>
      <c r="AW274" s="568"/>
      <c r="AX274" s="569"/>
    </row>
    <row r="275" spans="1:50" ht="24" customHeight="1">
      <c r="A275" s="565">
        <v>7</v>
      </c>
      <c r="B275" s="565">
        <v>1</v>
      </c>
      <c r="C275" s="566" t="s">
        <v>436</v>
      </c>
      <c r="D275" s="566"/>
      <c r="E275" s="566"/>
      <c r="F275" s="566"/>
      <c r="G275" s="566"/>
      <c r="H275" s="566"/>
      <c r="I275" s="566"/>
      <c r="J275" s="566"/>
      <c r="K275" s="566"/>
      <c r="L275" s="566"/>
      <c r="M275" s="566" t="s">
        <v>441</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v>5</v>
      </c>
      <c r="AL275" s="568"/>
      <c r="AM275" s="568"/>
      <c r="AN275" s="568"/>
      <c r="AO275" s="568"/>
      <c r="AP275" s="569"/>
      <c r="AQ275" s="570" t="s">
        <v>489</v>
      </c>
      <c r="AR275" s="566"/>
      <c r="AS275" s="566"/>
      <c r="AT275" s="566"/>
      <c r="AU275" s="567" t="s">
        <v>489</v>
      </c>
      <c r="AV275" s="568"/>
      <c r="AW275" s="568"/>
      <c r="AX275" s="569"/>
    </row>
    <row r="276" spans="1:50" ht="24" customHeight="1">
      <c r="A276" s="565">
        <v>8</v>
      </c>
      <c r="B276" s="565">
        <v>1</v>
      </c>
      <c r="C276" s="566" t="s">
        <v>437</v>
      </c>
      <c r="D276" s="566"/>
      <c r="E276" s="566"/>
      <c r="F276" s="566"/>
      <c r="G276" s="566"/>
      <c r="H276" s="566"/>
      <c r="I276" s="566"/>
      <c r="J276" s="566"/>
      <c r="K276" s="566"/>
      <c r="L276" s="566"/>
      <c r="M276" s="566" t="s">
        <v>444</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v>4</v>
      </c>
      <c r="AL276" s="568"/>
      <c r="AM276" s="568"/>
      <c r="AN276" s="568"/>
      <c r="AO276" s="568"/>
      <c r="AP276" s="569"/>
      <c r="AQ276" s="570" t="s">
        <v>489</v>
      </c>
      <c r="AR276" s="566"/>
      <c r="AS276" s="566"/>
      <c r="AT276" s="566"/>
      <c r="AU276" s="567" t="s">
        <v>489</v>
      </c>
      <c r="AV276" s="568"/>
      <c r="AW276" s="568"/>
      <c r="AX276" s="569"/>
    </row>
    <row r="277" spans="1:50" ht="24" customHeight="1">
      <c r="A277" s="565">
        <v>9</v>
      </c>
      <c r="B277" s="565">
        <v>1</v>
      </c>
      <c r="C277" s="566" t="s">
        <v>438</v>
      </c>
      <c r="D277" s="566"/>
      <c r="E277" s="566"/>
      <c r="F277" s="566"/>
      <c r="G277" s="566"/>
      <c r="H277" s="566"/>
      <c r="I277" s="566"/>
      <c r="J277" s="566"/>
      <c r="K277" s="566"/>
      <c r="L277" s="566"/>
      <c r="M277" s="566" t="s">
        <v>441</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v>2</v>
      </c>
      <c r="AL277" s="568"/>
      <c r="AM277" s="568"/>
      <c r="AN277" s="568"/>
      <c r="AO277" s="568"/>
      <c r="AP277" s="569"/>
      <c r="AQ277" s="570" t="s">
        <v>489</v>
      </c>
      <c r="AR277" s="566"/>
      <c r="AS277" s="566"/>
      <c r="AT277" s="566"/>
      <c r="AU277" s="567" t="s">
        <v>489</v>
      </c>
      <c r="AV277" s="568"/>
      <c r="AW277" s="568"/>
      <c r="AX277" s="569"/>
    </row>
    <row r="278" spans="1:50" ht="24" customHeight="1">
      <c r="A278" s="565">
        <v>10</v>
      </c>
      <c r="B278" s="565">
        <v>1</v>
      </c>
      <c r="C278" s="566" t="s">
        <v>439</v>
      </c>
      <c r="D278" s="566"/>
      <c r="E278" s="566"/>
      <c r="F278" s="566"/>
      <c r="G278" s="566"/>
      <c r="H278" s="566"/>
      <c r="I278" s="566"/>
      <c r="J278" s="566"/>
      <c r="K278" s="566"/>
      <c r="L278" s="566"/>
      <c r="M278" s="566" t="s">
        <v>441</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v>1</v>
      </c>
      <c r="AL278" s="568"/>
      <c r="AM278" s="568"/>
      <c r="AN278" s="568"/>
      <c r="AO278" s="568"/>
      <c r="AP278" s="569"/>
      <c r="AQ278" s="570" t="s">
        <v>489</v>
      </c>
      <c r="AR278" s="566"/>
      <c r="AS278" s="566"/>
      <c r="AT278" s="566"/>
      <c r="AU278" s="567" t="s">
        <v>489</v>
      </c>
      <c r="AV278" s="568"/>
      <c r="AW278" s="568"/>
      <c r="AX278" s="569"/>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ht="13.5">
      <c r="A300" s="9"/>
      <c r="B300" s="61" t="s">
        <v>448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365</v>
      </c>
      <c r="AL301" s="233"/>
      <c r="AM301" s="233"/>
      <c r="AN301" s="233"/>
      <c r="AO301" s="233"/>
      <c r="AP301" s="233"/>
      <c r="AQ301" s="233" t="s">
        <v>23</v>
      </c>
      <c r="AR301" s="233"/>
      <c r="AS301" s="233"/>
      <c r="AT301" s="233"/>
      <c r="AU301" s="83" t="s">
        <v>24</v>
      </c>
      <c r="AV301" s="84"/>
      <c r="AW301" s="84"/>
      <c r="AX301" s="572"/>
    </row>
    <row r="302" spans="1:50" ht="24" customHeight="1">
      <c r="A302" s="565">
        <v>1</v>
      </c>
      <c r="B302" s="565">
        <v>1</v>
      </c>
      <c r="C302" s="566" t="s">
        <v>445</v>
      </c>
      <c r="D302" s="566"/>
      <c r="E302" s="566"/>
      <c r="F302" s="566"/>
      <c r="G302" s="566"/>
      <c r="H302" s="566"/>
      <c r="I302" s="566"/>
      <c r="J302" s="566"/>
      <c r="K302" s="566"/>
      <c r="L302" s="566"/>
      <c r="M302" s="566" t="s">
        <v>447</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2</v>
      </c>
      <c r="AL302" s="568"/>
      <c r="AM302" s="568"/>
      <c r="AN302" s="568"/>
      <c r="AO302" s="568"/>
      <c r="AP302" s="569"/>
      <c r="AQ302" s="570" t="s">
        <v>489</v>
      </c>
      <c r="AR302" s="566"/>
      <c r="AS302" s="566"/>
      <c r="AT302" s="566"/>
      <c r="AU302" s="567" t="s">
        <v>489</v>
      </c>
      <c r="AV302" s="568"/>
      <c r="AW302" s="568"/>
      <c r="AX302" s="569"/>
    </row>
    <row r="303" spans="1:50" ht="24" customHeight="1">
      <c r="A303" s="565">
        <v>2</v>
      </c>
      <c r="B303" s="565">
        <v>1</v>
      </c>
      <c r="C303" s="566" t="s">
        <v>446</v>
      </c>
      <c r="D303" s="566"/>
      <c r="E303" s="566"/>
      <c r="F303" s="566"/>
      <c r="G303" s="566"/>
      <c r="H303" s="566"/>
      <c r="I303" s="566"/>
      <c r="J303" s="566"/>
      <c r="K303" s="566"/>
      <c r="L303" s="566"/>
      <c r="M303" s="566" t="s">
        <v>447</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0</v>
      </c>
      <c r="AL303" s="568"/>
      <c r="AM303" s="568"/>
      <c r="AN303" s="568"/>
      <c r="AO303" s="568"/>
      <c r="AP303" s="569"/>
      <c r="AQ303" s="570" t="s">
        <v>489</v>
      </c>
      <c r="AR303" s="566"/>
      <c r="AS303" s="566"/>
      <c r="AT303" s="566"/>
      <c r="AU303" s="567" t="s">
        <v>489</v>
      </c>
      <c r="AV303" s="568"/>
      <c r="AW303" s="568"/>
      <c r="AX303" s="569"/>
    </row>
    <row r="304" spans="1:50" ht="13.5"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13.5"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13.5"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13.5"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13.5"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13.5"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13.5"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13.5"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3" spans="1:50" ht="13.5">
      <c r="A333" s="9"/>
      <c r="B333" s="61" t="s">
        <v>449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365</v>
      </c>
      <c r="AL334" s="233"/>
      <c r="AM334" s="233"/>
      <c r="AN334" s="233"/>
      <c r="AO334" s="233"/>
      <c r="AP334" s="233"/>
      <c r="AQ334" s="233" t="s">
        <v>23</v>
      </c>
      <c r="AR334" s="233"/>
      <c r="AS334" s="233"/>
      <c r="AT334" s="233"/>
      <c r="AU334" s="83" t="s">
        <v>24</v>
      </c>
      <c r="AV334" s="84"/>
      <c r="AW334" s="84"/>
      <c r="AX334" s="572"/>
    </row>
    <row r="335" spans="1:50" ht="24" customHeight="1">
      <c r="A335" s="565">
        <v>1</v>
      </c>
      <c r="B335" s="565">
        <v>1</v>
      </c>
      <c r="C335" s="566" t="s">
        <v>445</v>
      </c>
      <c r="D335" s="566"/>
      <c r="E335" s="566"/>
      <c r="F335" s="566"/>
      <c r="G335" s="566"/>
      <c r="H335" s="566"/>
      <c r="I335" s="566"/>
      <c r="J335" s="566"/>
      <c r="K335" s="566"/>
      <c r="L335" s="566"/>
      <c r="M335" s="566" t="s">
        <v>459</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15</v>
      </c>
      <c r="AL335" s="568"/>
      <c r="AM335" s="568"/>
      <c r="AN335" s="568"/>
      <c r="AO335" s="568"/>
      <c r="AP335" s="569"/>
      <c r="AQ335" s="570">
        <v>4</v>
      </c>
      <c r="AR335" s="566"/>
      <c r="AS335" s="566"/>
      <c r="AT335" s="566"/>
      <c r="AU335" s="567">
        <v>99</v>
      </c>
      <c r="AV335" s="568"/>
      <c r="AW335" s="568"/>
      <c r="AX335" s="569"/>
    </row>
    <row r="336" spans="1:50" ht="24" customHeight="1">
      <c r="A336" s="565">
        <v>2</v>
      </c>
      <c r="B336" s="565">
        <v>1</v>
      </c>
      <c r="C336" s="566" t="s">
        <v>450</v>
      </c>
      <c r="D336" s="566"/>
      <c r="E336" s="566"/>
      <c r="F336" s="566"/>
      <c r="G336" s="566"/>
      <c r="H336" s="566"/>
      <c r="I336" s="566"/>
      <c r="J336" s="566"/>
      <c r="K336" s="566"/>
      <c r="L336" s="566"/>
      <c r="M336" s="566" t="s">
        <v>459</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v>8</v>
      </c>
      <c r="AL336" s="568"/>
      <c r="AM336" s="568"/>
      <c r="AN336" s="568"/>
      <c r="AO336" s="568"/>
      <c r="AP336" s="569"/>
      <c r="AQ336" s="570">
        <v>4</v>
      </c>
      <c r="AR336" s="566"/>
      <c r="AS336" s="566"/>
      <c r="AT336" s="566"/>
      <c r="AU336" s="567">
        <v>98</v>
      </c>
      <c r="AV336" s="568"/>
      <c r="AW336" s="568"/>
      <c r="AX336" s="569"/>
    </row>
    <row r="337" spans="1:50" ht="24" customHeight="1">
      <c r="A337" s="565">
        <v>3</v>
      </c>
      <c r="B337" s="565">
        <v>1</v>
      </c>
      <c r="C337" s="566" t="s">
        <v>451</v>
      </c>
      <c r="D337" s="566"/>
      <c r="E337" s="566"/>
      <c r="F337" s="566"/>
      <c r="G337" s="566"/>
      <c r="H337" s="566"/>
      <c r="I337" s="566"/>
      <c r="J337" s="566"/>
      <c r="K337" s="566"/>
      <c r="L337" s="566"/>
      <c r="M337" s="566" t="s">
        <v>460</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v>3</v>
      </c>
      <c r="AL337" s="568"/>
      <c r="AM337" s="568"/>
      <c r="AN337" s="568"/>
      <c r="AO337" s="568"/>
      <c r="AP337" s="569"/>
      <c r="AQ337" s="570">
        <v>6</v>
      </c>
      <c r="AR337" s="566"/>
      <c r="AS337" s="566"/>
      <c r="AT337" s="566"/>
      <c r="AU337" s="567">
        <v>97</v>
      </c>
      <c r="AV337" s="568"/>
      <c r="AW337" s="568"/>
      <c r="AX337" s="569"/>
    </row>
    <row r="338" spans="1:50" ht="24" customHeight="1">
      <c r="A338" s="565">
        <v>4</v>
      </c>
      <c r="B338" s="565">
        <v>1</v>
      </c>
      <c r="C338" s="566" t="s">
        <v>452</v>
      </c>
      <c r="D338" s="566"/>
      <c r="E338" s="566"/>
      <c r="F338" s="566"/>
      <c r="G338" s="566"/>
      <c r="H338" s="566"/>
      <c r="I338" s="566"/>
      <c r="J338" s="566"/>
      <c r="K338" s="566"/>
      <c r="L338" s="566"/>
      <c r="M338" s="566" t="s">
        <v>459</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v>3</v>
      </c>
      <c r="AL338" s="568"/>
      <c r="AM338" s="568"/>
      <c r="AN338" s="568"/>
      <c r="AO338" s="568"/>
      <c r="AP338" s="569"/>
      <c r="AQ338" s="570">
        <v>3</v>
      </c>
      <c r="AR338" s="566"/>
      <c r="AS338" s="566"/>
      <c r="AT338" s="566"/>
      <c r="AU338" s="567">
        <v>98</v>
      </c>
      <c r="AV338" s="568"/>
      <c r="AW338" s="568"/>
      <c r="AX338" s="569"/>
    </row>
    <row r="339" spans="1:50" ht="24" customHeight="1">
      <c r="A339" s="565">
        <v>5</v>
      </c>
      <c r="B339" s="565">
        <v>1</v>
      </c>
      <c r="C339" s="566" t="s">
        <v>453</v>
      </c>
      <c r="D339" s="566"/>
      <c r="E339" s="566"/>
      <c r="F339" s="566"/>
      <c r="G339" s="566"/>
      <c r="H339" s="566"/>
      <c r="I339" s="566"/>
      <c r="J339" s="566"/>
      <c r="K339" s="566"/>
      <c r="L339" s="566"/>
      <c r="M339" s="566" t="s">
        <v>460</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v>3</v>
      </c>
      <c r="AL339" s="568"/>
      <c r="AM339" s="568"/>
      <c r="AN339" s="568"/>
      <c r="AO339" s="568"/>
      <c r="AP339" s="569"/>
      <c r="AQ339" s="570">
        <v>6</v>
      </c>
      <c r="AR339" s="566"/>
      <c r="AS339" s="566"/>
      <c r="AT339" s="566"/>
      <c r="AU339" s="567">
        <v>95</v>
      </c>
      <c r="AV339" s="568"/>
      <c r="AW339" s="568"/>
      <c r="AX339" s="569"/>
    </row>
    <row r="340" spans="1:50" ht="24" customHeight="1">
      <c r="A340" s="565">
        <v>6</v>
      </c>
      <c r="B340" s="565">
        <v>1</v>
      </c>
      <c r="C340" s="566" t="s">
        <v>454</v>
      </c>
      <c r="D340" s="566"/>
      <c r="E340" s="566"/>
      <c r="F340" s="566"/>
      <c r="G340" s="566"/>
      <c r="H340" s="566"/>
      <c r="I340" s="566"/>
      <c r="J340" s="566"/>
      <c r="K340" s="566"/>
      <c r="L340" s="566"/>
      <c r="M340" s="566" t="s">
        <v>460</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v>2</v>
      </c>
      <c r="AL340" s="568"/>
      <c r="AM340" s="568"/>
      <c r="AN340" s="568"/>
      <c r="AO340" s="568"/>
      <c r="AP340" s="569"/>
      <c r="AQ340" s="570">
        <v>6</v>
      </c>
      <c r="AR340" s="566"/>
      <c r="AS340" s="566"/>
      <c r="AT340" s="566"/>
      <c r="AU340" s="567">
        <v>97</v>
      </c>
      <c r="AV340" s="568"/>
      <c r="AW340" s="568"/>
      <c r="AX340" s="569"/>
    </row>
    <row r="341" spans="1:50" ht="24" customHeight="1">
      <c r="A341" s="565">
        <v>7</v>
      </c>
      <c r="B341" s="565">
        <v>1</v>
      </c>
      <c r="C341" s="566" t="s">
        <v>455</v>
      </c>
      <c r="D341" s="566"/>
      <c r="E341" s="566"/>
      <c r="F341" s="566"/>
      <c r="G341" s="566"/>
      <c r="H341" s="566"/>
      <c r="I341" s="566"/>
      <c r="J341" s="566"/>
      <c r="K341" s="566"/>
      <c r="L341" s="566"/>
      <c r="M341" s="566" t="s">
        <v>460</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v>2</v>
      </c>
      <c r="AL341" s="568"/>
      <c r="AM341" s="568"/>
      <c r="AN341" s="568"/>
      <c r="AO341" s="568"/>
      <c r="AP341" s="569"/>
      <c r="AQ341" s="570">
        <v>6</v>
      </c>
      <c r="AR341" s="566"/>
      <c r="AS341" s="566"/>
      <c r="AT341" s="566"/>
      <c r="AU341" s="567">
        <v>98</v>
      </c>
      <c r="AV341" s="568"/>
      <c r="AW341" s="568"/>
      <c r="AX341" s="569"/>
    </row>
    <row r="342" spans="1:50" ht="24" customHeight="1">
      <c r="A342" s="565">
        <v>8</v>
      </c>
      <c r="B342" s="565">
        <v>1</v>
      </c>
      <c r="C342" s="566" t="s">
        <v>456</v>
      </c>
      <c r="D342" s="566"/>
      <c r="E342" s="566"/>
      <c r="F342" s="566"/>
      <c r="G342" s="566"/>
      <c r="H342" s="566"/>
      <c r="I342" s="566"/>
      <c r="J342" s="566"/>
      <c r="K342" s="566"/>
      <c r="L342" s="566"/>
      <c r="M342" s="566" t="s">
        <v>460</v>
      </c>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v>1</v>
      </c>
      <c r="AL342" s="568"/>
      <c r="AM342" s="568"/>
      <c r="AN342" s="568"/>
      <c r="AO342" s="568"/>
      <c r="AP342" s="569"/>
      <c r="AQ342" s="570">
        <v>6</v>
      </c>
      <c r="AR342" s="566"/>
      <c r="AS342" s="566"/>
      <c r="AT342" s="566"/>
      <c r="AU342" s="567">
        <v>95</v>
      </c>
      <c r="AV342" s="568"/>
      <c r="AW342" s="568"/>
      <c r="AX342" s="569"/>
    </row>
    <row r="343" spans="1:50" ht="24" customHeight="1">
      <c r="A343" s="565">
        <v>9</v>
      </c>
      <c r="B343" s="565">
        <v>1</v>
      </c>
      <c r="C343" s="566" t="s">
        <v>457</v>
      </c>
      <c r="D343" s="566"/>
      <c r="E343" s="566"/>
      <c r="F343" s="566"/>
      <c r="G343" s="566"/>
      <c r="H343" s="566"/>
      <c r="I343" s="566"/>
      <c r="J343" s="566"/>
      <c r="K343" s="566"/>
      <c r="L343" s="566"/>
      <c r="M343" s="566" t="s">
        <v>460</v>
      </c>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v>1</v>
      </c>
      <c r="AL343" s="568"/>
      <c r="AM343" s="568"/>
      <c r="AN343" s="568"/>
      <c r="AO343" s="568"/>
      <c r="AP343" s="569"/>
      <c r="AQ343" s="570">
        <v>6</v>
      </c>
      <c r="AR343" s="566"/>
      <c r="AS343" s="566"/>
      <c r="AT343" s="566"/>
      <c r="AU343" s="567">
        <v>97</v>
      </c>
      <c r="AV343" s="568"/>
      <c r="AW343" s="568"/>
      <c r="AX343" s="569"/>
    </row>
    <row r="344" spans="1:50" ht="24" customHeight="1">
      <c r="A344" s="565">
        <v>10</v>
      </c>
      <c r="B344" s="565">
        <v>1</v>
      </c>
      <c r="C344" s="566" t="s">
        <v>458</v>
      </c>
      <c r="D344" s="566"/>
      <c r="E344" s="566"/>
      <c r="F344" s="566"/>
      <c r="G344" s="566"/>
      <c r="H344" s="566"/>
      <c r="I344" s="566"/>
      <c r="J344" s="566"/>
      <c r="K344" s="566"/>
      <c r="L344" s="566"/>
      <c r="M344" s="566" t="s">
        <v>460</v>
      </c>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v>1</v>
      </c>
      <c r="AL344" s="568"/>
      <c r="AM344" s="568"/>
      <c r="AN344" s="568"/>
      <c r="AO344" s="568"/>
      <c r="AP344" s="569"/>
      <c r="AQ344" s="570">
        <v>6</v>
      </c>
      <c r="AR344" s="566"/>
      <c r="AS344" s="566"/>
      <c r="AT344" s="566"/>
      <c r="AU344" s="567">
        <v>93</v>
      </c>
      <c r="AV344" s="568"/>
      <c r="AW344" s="568"/>
      <c r="AX344" s="569"/>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6" spans="1:50" ht="13.5">
      <c r="A366" s="9"/>
      <c r="B366" s="61" t="s">
        <v>461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365</v>
      </c>
      <c r="AL367" s="233"/>
      <c r="AM367" s="233"/>
      <c r="AN367" s="233"/>
      <c r="AO367" s="233"/>
      <c r="AP367" s="233"/>
      <c r="AQ367" s="233" t="s">
        <v>23</v>
      </c>
      <c r="AR367" s="233"/>
      <c r="AS367" s="233"/>
      <c r="AT367" s="233"/>
      <c r="AU367" s="83" t="s">
        <v>24</v>
      </c>
      <c r="AV367" s="84"/>
      <c r="AW367" s="84"/>
      <c r="AX367" s="572"/>
    </row>
    <row r="368" spans="1:50" ht="24" customHeight="1">
      <c r="A368" s="565">
        <v>1</v>
      </c>
      <c r="B368" s="565">
        <v>1</v>
      </c>
      <c r="C368" s="566" t="s">
        <v>450</v>
      </c>
      <c r="D368" s="566"/>
      <c r="E368" s="566"/>
      <c r="F368" s="566"/>
      <c r="G368" s="566"/>
      <c r="H368" s="566"/>
      <c r="I368" s="566"/>
      <c r="J368" s="566"/>
      <c r="K368" s="566"/>
      <c r="L368" s="566"/>
      <c r="M368" s="566" t="s">
        <v>465</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v>107</v>
      </c>
      <c r="AL368" s="568"/>
      <c r="AM368" s="568"/>
      <c r="AN368" s="568"/>
      <c r="AO368" s="568"/>
      <c r="AP368" s="569"/>
      <c r="AQ368" s="570">
        <v>2</v>
      </c>
      <c r="AR368" s="566"/>
      <c r="AS368" s="566"/>
      <c r="AT368" s="566"/>
      <c r="AU368" s="567">
        <v>99</v>
      </c>
      <c r="AV368" s="568"/>
      <c r="AW368" s="568"/>
      <c r="AX368" s="569"/>
    </row>
    <row r="369" spans="1:50" ht="24" customHeight="1">
      <c r="A369" s="565">
        <v>2</v>
      </c>
      <c r="B369" s="565">
        <v>1</v>
      </c>
      <c r="C369" s="566" t="s">
        <v>462</v>
      </c>
      <c r="D369" s="566"/>
      <c r="E369" s="566"/>
      <c r="F369" s="566"/>
      <c r="G369" s="566"/>
      <c r="H369" s="566"/>
      <c r="I369" s="566"/>
      <c r="J369" s="566"/>
      <c r="K369" s="566"/>
      <c r="L369" s="566"/>
      <c r="M369" s="566" t="s">
        <v>466</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v>62</v>
      </c>
      <c r="AL369" s="568"/>
      <c r="AM369" s="568"/>
      <c r="AN369" s="568"/>
      <c r="AO369" s="568"/>
      <c r="AP369" s="569"/>
      <c r="AQ369" s="570">
        <v>1</v>
      </c>
      <c r="AR369" s="566"/>
      <c r="AS369" s="566"/>
      <c r="AT369" s="566"/>
      <c r="AU369" s="567">
        <v>97</v>
      </c>
      <c r="AV369" s="568"/>
      <c r="AW369" s="568"/>
      <c r="AX369" s="569"/>
    </row>
    <row r="370" spans="1:50" ht="24" customHeight="1">
      <c r="A370" s="565">
        <v>3</v>
      </c>
      <c r="B370" s="565">
        <v>1</v>
      </c>
      <c r="C370" s="566" t="s">
        <v>445</v>
      </c>
      <c r="D370" s="566"/>
      <c r="E370" s="566"/>
      <c r="F370" s="566"/>
      <c r="G370" s="566"/>
      <c r="H370" s="566"/>
      <c r="I370" s="566"/>
      <c r="J370" s="566"/>
      <c r="K370" s="566"/>
      <c r="L370" s="566"/>
      <c r="M370" s="566" t="s">
        <v>467</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v>50</v>
      </c>
      <c r="AL370" s="568"/>
      <c r="AM370" s="568"/>
      <c r="AN370" s="568"/>
      <c r="AO370" s="568"/>
      <c r="AP370" s="569"/>
      <c r="AQ370" s="570">
        <v>1</v>
      </c>
      <c r="AR370" s="566"/>
      <c r="AS370" s="566"/>
      <c r="AT370" s="566"/>
      <c r="AU370" s="567">
        <v>99</v>
      </c>
      <c r="AV370" s="568"/>
      <c r="AW370" s="568"/>
      <c r="AX370" s="569"/>
    </row>
    <row r="371" spans="1:50" ht="24" customHeight="1">
      <c r="A371" s="565">
        <v>4</v>
      </c>
      <c r="B371" s="565">
        <v>1</v>
      </c>
      <c r="C371" s="566" t="s">
        <v>452</v>
      </c>
      <c r="D371" s="566"/>
      <c r="E371" s="566"/>
      <c r="F371" s="566"/>
      <c r="G371" s="566"/>
      <c r="H371" s="566"/>
      <c r="I371" s="566"/>
      <c r="J371" s="566"/>
      <c r="K371" s="566"/>
      <c r="L371" s="566"/>
      <c r="M371" s="566" t="s">
        <v>468</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v>27</v>
      </c>
      <c r="AL371" s="568"/>
      <c r="AM371" s="568"/>
      <c r="AN371" s="568"/>
      <c r="AO371" s="568"/>
      <c r="AP371" s="569"/>
      <c r="AQ371" s="570">
        <v>1</v>
      </c>
      <c r="AR371" s="566"/>
      <c r="AS371" s="566"/>
      <c r="AT371" s="566"/>
      <c r="AU371" s="567">
        <v>99</v>
      </c>
      <c r="AV371" s="568"/>
      <c r="AW371" s="568"/>
      <c r="AX371" s="569"/>
    </row>
    <row r="372" spans="1:50" ht="24" customHeight="1">
      <c r="A372" s="565">
        <v>5</v>
      </c>
      <c r="B372" s="565">
        <v>1</v>
      </c>
      <c r="C372" s="566" t="s">
        <v>463</v>
      </c>
      <c r="D372" s="566"/>
      <c r="E372" s="566"/>
      <c r="F372" s="566"/>
      <c r="G372" s="566"/>
      <c r="H372" s="566"/>
      <c r="I372" s="566"/>
      <c r="J372" s="566"/>
      <c r="K372" s="566"/>
      <c r="L372" s="566"/>
      <c r="M372" s="566" t="s">
        <v>469</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v>6</v>
      </c>
      <c r="AL372" s="568"/>
      <c r="AM372" s="568"/>
      <c r="AN372" s="568"/>
      <c r="AO372" s="568"/>
      <c r="AP372" s="569"/>
      <c r="AQ372" s="570">
        <v>3</v>
      </c>
      <c r="AR372" s="566"/>
      <c r="AS372" s="566"/>
      <c r="AT372" s="566"/>
      <c r="AU372" s="567">
        <v>98</v>
      </c>
      <c r="AV372" s="568"/>
      <c r="AW372" s="568"/>
      <c r="AX372" s="569"/>
    </row>
    <row r="373" spans="1:50" ht="24" customHeight="1">
      <c r="A373" s="565">
        <v>6</v>
      </c>
      <c r="B373" s="565">
        <v>1</v>
      </c>
      <c r="C373" s="566" t="s">
        <v>445</v>
      </c>
      <c r="D373" s="566"/>
      <c r="E373" s="566"/>
      <c r="F373" s="566"/>
      <c r="G373" s="566"/>
      <c r="H373" s="566"/>
      <c r="I373" s="566"/>
      <c r="J373" s="566"/>
      <c r="K373" s="566"/>
      <c r="L373" s="566"/>
      <c r="M373" s="566" t="s">
        <v>470</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v>5</v>
      </c>
      <c r="AL373" s="568"/>
      <c r="AM373" s="568"/>
      <c r="AN373" s="568"/>
      <c r="AO373" s="568"/>
      <c r="AP373" s="569"/>
      <c r="AQ373" s="570">
        <v>1</v>
      </c>
      <c r="AR373" s="566"/>
      <c r="AS373" s="566"/>
      <c r="AT373" s="566"/>
      <c r="AU373" s="567">
        <v>98</v>
      </c>
      <c r="AV373" s="568"/>
      <c r="AW373" s="568"/>
      <c r="AX373" s="569"/>
    </row>
    <row r="374" spans="1:50" ht="24" customHeight="1">
      <c r="A374" s="565">
        <v>7</v>
      </c>
      <c r="B374" s="565">
        <v>1</v>
      </c>
      <c r="C374" s="566" t="s">
        <v>464</v>
      </c>
      <c r="D374" s="566"/>
      <c r="E374" s="566"/>
      <c r="F374" s="566"/>
      <c r="G374" s="566"/>
      <c r="H374" s="566"/>
      <c r="I374" s="566"/>
      <c r="J374" s="566"/>
      <c r="K374" s="566"/>
      <c r="L374" s="566"/>
      <c r="M374" s="566" t="s">
        <v>471</v>
      </c>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v>4</v>
      </c>
      <c r="AL374" s="568"/>
      <c r="AM374" s="568"/>
      <c r="AN374" s="568"/>
      <c r="AO374" s="568"/>
      <c r="AP374" s="569"/>
      <c r="AQ374" s="570">
        <v>3</v>
      </c>
      <c r="AR374" s="566"/>
      <c r="AS374" s="566"/>
      <c r="AT374" s="566"/>
      <c r="AU374" s="567">
        <v>97</v>
      </c>
      <c r="AV374" s="568"/>
      <c r="AW374" s="568"/>
      <c r="AX374" s="569"/>
    </row>
    <row r="375" spans="1:50" ht="24" customHeight="1">
      <c r="A375" s="565">
        <v>8</v>
      </c>
      <c r="B375" s="565">
        <v>1</v>
      </c>
      <c r="C375" s="566" t="s">
        <v>445</v>
      </c>
      <c r="D375" s="566"/>
      <c r="E375" s="566"/>
      <c r="F375" s="566"/>
      <c r="G375" s="566"/>
      <c r="H375" s="566"/>
      <c r="I375" s="566"/>
      <c r="J375" s="566"/>
      <c r="K375" s="566"/>
      <c r="L375" s="566"/>
      <c r="M375" s="566" t="s">
        <v>472</v>
      </c>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v>2</v>
      </c>
      <c r="AL375" s="568"/>
      <c r="AM375" s="568"/>
      <c r="AN375" s="568"/>
      <c r="AO375" s="568"/>
      <c r="AP375" s="569"/>
      <c r="AQ375" s="570">
        <v>1</v>
      </c>
      <c r="AR375" s="566"/>
      <c r="AS375" s="566"/>
      <c r="AT375" s="566"/>
      <c r="AU375" s="567">
        <v>99</v>
      </c>
      <c r="AV375" s="568"/>
      <c r="AW375" s="568"/>
      <c r="AX375" s="569"/>
    </row>
    <row r="376" spans="1:50" ht="24" customHeight="1">
      <c r="A376" s="565">
        <v>9</v>
      </c>
      <c r="B376" s="565">
        <v>1</v>
      </c>
      <c r="C376" s="566" t="s">
        <v>452</v>
      </c>
      <c r="D376" s="566"/>
      <c r="E376" s="566"/>
      <c r="F376" s="566"/>
      <c r="G376" s="566"/>
      <c r="H376" s="566"/>
      <c r="I376" s="566"/>
      <c r="J376" s="566"/>
      <c r="K376" s="566"/>
      <c r="L376" s="566"/>
      <c r="M376" s="566" t="s">
        <v>473</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v>1</v>
      </c>
      <c r="AL376" s="568"/>
      <c r="AM376" s="568"/>
      <c r="AN376" s="568"/>
      <c r="AO376" s="568"/>
      <c r="AP376" s="569"/>
      <c r="AQ376" s="570">
        <v>1</v>
      </c>
      <c r="AR376" s="566"/>
      <c r="AS376" s="566"/>
      <c r="AT376" s="566"/>
      <c r="AU376" s="567">
        <v>98</v>
      </c>
      <c r="AV376" s="568"/>
      <c r="AW376" s="568"/>
      <c r="AX376" s="569"/>
    </row>
    <row r="377" spans="1:50" ht="24" customHeight="1">
      <c r="A377" s="565">
        <v>10</v>
      </c>
      <c r="B377" s="565">
        <v>1</v>
      </c>
      <c r="C377" s="566" t="s">
        <v>445</v>
      </c>
      <c r="D377" s="566"/>
      <c r="E377" s="566"/>
      <c r="F377" s="566"/>
      <c r="G377" s="566"/>
      <c r="H377" s="566"/>
      <c r="I377" s="566"/>
      <c r="J377" s="566"/>
      <c r="K377" s="566"/>
      <c r="L377" s="566"/>
      <c r="M377" s="566" t="s">
        <v>474</v>
      </c>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v>1</v>
      </c>
      <c r="AL377" s="568"/>
      <c r="AM377" s="568"/>
      <c r="AN377" s="568"/>
      <c r="AO377" s="568"/>
      <c r="AP377" s="569"/>
      <c r="AQ377" s="570">
        <v>1</v>
      </c>
      <c r="AR377" s="566"/>
      <c r="AS377" s="566"/>
      <c r="AT377" s="566"/>
      <c r="AU377" s="567">
        <v>91</v>
      </c>
      <c r="AV377" s="568"/>
      <c r="AW377" s="568"/>
      <c r="AX377" s="569"/>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ht="13.5" hidden="1"/>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365</v>
      </c>
      <c r="AL400" s="233"/>
      <c r="AM400" s="233"/>
      <c r="AN400" s="233"/>
      <c r="AO400" s="233"/>
      <c r="AP400" s="233"/>
      <c r="AQ400" s="233" t="s">
        <v>23</v>
      </c>
      <c r="AR400" s="233"/>
      <c r="AS400" s="233"/>
      <c r="AT400" s="233"/>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365</v>
      </c>
      <c r="AL433" s="233"/>
      <c r="AM433" s="233"/>
      <c r="AN433" s="233"/>
      <c r="AO433" s="233"/>
      <c r="AP433" s="233"/>
      <c r="AQ433" s="233" t="s">
        <v>23</v>
      </c>
      <c r="AR433" s="233"/>
      <c r="AS433" s="233"/>
      <c r="AT433" s="233"/>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365</v>
      </c>
      <c r="AL466" s="233"/>
      <c r="AM466" s="233"/>
      <c r="AN466" s="233"/>
      <c r="AO466" s="233"/>
      <c r="AP466" s="233"/>
      <c r="AQ466" s="233" t="s">
        <v>23</v>
      </c>
      <c r="AR466" s="233"/>
      <c r="AS466" s="233"/>
      <c r="AT466" s="233"/>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G13" sqref="G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426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369</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426</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426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426</v>
      </c>
      <c r="M6" s="15" t="str">
        <f t="shared" si="2"/>
        <v>公共事業</v>
      </c>
      <c r="N6" s="15" t="str">
        <f t="shared" si="6"/>
        <v>公共事業</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2015-07-06T04:18:16Z</dcterms:created>
  <dcterms:modified xsi:type="dcterms:W3CDTF">2015-09-02T05:33:33Z</dcterms:modified>
  <cp:category/>
  <cp:version/>
  <cp:contentType/>
  <cp:contentStatus/>
</cp:coreProperties>
</file>