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<sst xmlns="http://schemas.openxmlformats.org/spreadsheetml/2006/main" count="730" uniqueCount="433">
  <si>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</si>
  <si>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</si>
  <si>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</si>
  <si>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</si>
  <si>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</si>
  <si>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</si>
  <si>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</si>
  <si>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</si>
  <si>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</si>
  <si>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</si>
  <si>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</si>
  <si>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</si>
  <si>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</si>
  <si>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</si>
  <si>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</si>
  <si>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</si>
  <si>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</si>
  <si>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</si>
  <si>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</si>
  <si>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</si>
  <si>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</si>
  <si>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</si>
  <si>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</si>
  <si>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</si>
  <si>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</si>
  <si>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</si>
  <si>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</si>
  <si>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</si>
  <si>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</si>
  <si>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</si>
  <si>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</si>
  <si>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</si>
  <si>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</si>
  <si>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</si>
  <si>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</si>
  <si>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</si>
  <si>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</si>
  <si>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</si>
  <si>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</si>
  <si>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</si>
  <si>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</si>
  <si>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</si>
  <si>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</si>
  <si>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</si>
  <si>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</si>
  <si>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</si>
  <si>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</si>
  <si>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</si>
  <si>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</si>
  <si>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</si>
  <si>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</si>
  <si>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</si>
  <si>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</si>
  <si>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</si>
  <si>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</si>
  <si>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</si>
  <si>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</si>
  <si>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</si>
  <si>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</si>
  <si>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</si>
  <si>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</si>
  <si>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</si>
  <si>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</si>
  <si>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</si>
  <si>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</si>
  <si>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</si>
  <si>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</si>
  <si>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</si>
  <si>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</si>
  <si>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</si>
  <si>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</si>
  <si>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</si>
  <si>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</si>
  <si>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</si>
  <si>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</si>
  <si>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</si>
  <si>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</si>
  <si>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</si>
  <si>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</si>
  <si>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</si>
  <si>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</si>
  <si>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</si>
  <si>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</si>
  <si>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</si>
  <si>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</si>
  <si>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</si>
  <si>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</si>
  <si>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</si>
  <si>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</si>
  <si>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</si>
  <si>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</si>
  <si>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</si>
  <si>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</si>
  <si>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</si>
  <si>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</si>
  <si>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</si>
  <si>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</si>
  <si>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</si>
  <si>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</si>
  <si>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</si>
  <si>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</si>
  <si>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</si>
  <si>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</si>
  <si>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</si>
  <si>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</si>
  <si>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</si>
  <si>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</si>
  <si>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</si>
  <si>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</si>
  <si>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</si>
  <si>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</si>
  <si>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</si>
  <si>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</si>
  <si>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</si>
  <si>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</si>
  <si>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</si>
  <si>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</si>
  <si>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</si>
  <si>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</si>
  <si>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</si>
  <si>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</si>
  <si>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</si>
  <si>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</si>
  <si>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</si>
  <si>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</si>
  <si>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</si>
  <si>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</si>
  <si>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</si>
  <si>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</si>
  <si>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</si>
  <si>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</si>
  <si>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</si>
  <si>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</si>
  <si>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</si>
  <si>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</si>
  <si>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</si>
  <si>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</si>
  <si>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</si>
  <si>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</si>
  <si>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</si>
  <si>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</si>
  <si>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</si>
  <si>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</si>
  <si>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</si>
  <si>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</si>
  <si>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</si>
  <si>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</si>
  <si>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</si>
  <si>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</si>
  <si>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</si>
  <si>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</si>
  <si>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</si>
  <si>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</si>
  <si>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</si>
  <si>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</si>
  <si>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</si>
  <si>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</si>
  <si>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</si>
  <si>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</si>
  <si>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</si>
  <si>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</si>
  <si>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</si>
  <si>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</si>
  <si>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</si>
  <si>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</si>
  <si>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</si>
  <si>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</si>
  <si>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</si>
  <si>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</si>
  <si>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</si>
  <si>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</si>
  <si>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</si>
  <si>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</si>
  <si>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</si>
  <si>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</si>
  <si>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</si>
  <si>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</si>
  <si>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</si>
  <si>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</si>
  <si>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</si>
  <si>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</si>
  <si>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</si>
  <si>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</si>
  <si>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</si>
  <si>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</si>
  <si>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</si>
  <si>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</si>
  <si>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</si>
  <si>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</si>
  <si>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</si>
  <si>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</si>
  <si>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</si>
  <si>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</si>
  <si>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</si>
  <si>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</si>
  <si>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</si>
  <si>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</si>
  <si>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</si>
  <si>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</si>
  <si>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</si>
  <si>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</si>
  <si>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</si>
  <si>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</si>
  <si>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</si>
  <si>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</si>
  <si>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</si>
  <si>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</si>
  <si>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</si>
  <si>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</si>
  <si>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</si>
  <si>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</si>
  <si>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</si>
  <si>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</si>
  <si>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</si>
  <si>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</si>
  <si>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</si>
  <si>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</si>
  <si>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</si>
  <si>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</si>
  <si>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</si>
  <si>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</si>
  <si>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</si>
  <si>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</si>
  <si>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</si>
  <si>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</si>
  <si>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</si>
  <si>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</si>
  <si>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</si>
  <si>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</si>
  <si>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</si>
  <si>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</si>
  <si>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</si>
  <si>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</si>
  <si>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</si>
  <si>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</si>
  <si>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</si>
  <si>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</si>
  <si>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</si>
  <si>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</si>
  <si>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</si>
  <si>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</si>
  <si>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</si>
  <si>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</si>
  <si>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</si>
  <si>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</si>
  <si>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</si>
  <si>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</si>
  <si>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</si>
  <si>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</si>
  <si>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</si>
  <si>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</si>
  <si>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</si>
  <si>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</si>
  <si>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</si>
  <si>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</si>
  <si>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</si>
  <si>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</si>
  <si>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</si>
  <si>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</si>
  <si>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</si>
  <si>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</si>
  <si>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</si>
  <si>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</si>
  <si>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</si>
  <si>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</si>
  <si>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</si>
  <si>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</si>
  <si>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</si>
  <si>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</si>
  <si>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</si>
  <si>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</si>
  <si>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</si>
  <si>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</si>
  <si>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</si>
  <si>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</si>
  <si>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</si>
  <si>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</si>
  <si>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</si>
  <si>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</si>
  <si>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</si>
  <si>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</si>
  <si>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</si>
  <si>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</si>
  <si>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</si>
  <si>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</si>
  <si>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</si>
  <si>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</si>
  <si>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</si>
  <si>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</si>
  <si>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</si>
  <si>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</si>
  <si>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</si>
  <si>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</si>
  <si>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</si>
  <si>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</si>
  <si>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</si>
  <si>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</si>
  <si>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</si>
  <si>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</si>
  <si>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</si>
  <si>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</si>
  <si>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</si>
  <si>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</si>
  <si>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</si>
  <si>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</si>
  <si>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</si>
  <si>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</si>
  <si>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</si>
  <si>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</si>
  <si>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</si>
  <si>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</si>
  <si>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</si>
  <si>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</si>
  <si>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</si>
  <si>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</si>
  <si>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</si>
  <si>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</si>
  <si>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</si>
  <si>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</si>
  <si>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</si>
  <si>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</si>
  <si>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</si>
  <si>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</si>
  <si>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</si>
  <si>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</si>
  <si>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</si>
  <si>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</si>
  <si>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</si>
  <si>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</si>
  <si>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</si>
  <si>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</si>
  <si>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</si>
  <si>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</si>
  <si>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</si>
  <si>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</si>
  <si>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</si>
  <si>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</si>
  <si>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</si>
  <si>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</si>
  <si>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</si>
  <si>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</si>
  <si>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</si>
  <si>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</si>
  <si>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</si>
  <si>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</si>
  <si>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</si>
  <si>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</si>
  <si>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</si>
  <si>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</si>
  <si>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</si>
  <si>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</si>
  <si>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</si>
  <si>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</si>
  <si>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</si>
  <si>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</si>
  <si>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</si>
  <si>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</si>
  <si>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</si>
  <si>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</si>
  <si>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</si>
  <si>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</si>
  <si>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</si>
  <si>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</si>
  <si>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</si>
  <si>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</si>
  <si>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</si>
  <si>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</si>
  <si>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</si>
  <si>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</si>
  <si>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</si>
  <si>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</si>
  <si>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</si>
  <si>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</si>
  <si>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</si>
  <si>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</si>
  <si>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</si>
  <si>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　</t>
  </si>
  <si>
    <t>○</t>
  </si>
  <si>
    <t>内閣府</t>
  </si>
  <si>
    <t>沖縄振興局</t>
  </si>
  <si>
    <t>（港湾海岸）海岸事業調査費</t>
  </si>
  <si>
    <t>参事官（振興第三担当）</t>
  </si>
  <si>
    <t>成瀬　英治</t>
  </si>
  <si>
    <t>沖縄振興特別措置法</t>
  </si>
  <si>
    <t>沖縄振興基本方針、沖縄振興計画</t>
  </si>
  <si>
    <t>-</t>
  </si>
  <si>
    <t>防護面積の拡大</t>
  </si>
  <si>
    <t>ha</t>
  </si>
  <si>
    <t>海岸事業調査件数</t>
  </si>
  <si>
    <t>4/1</t>
  </si>
  <si>
    <t>件</t>
  </si>
  <si>
    <t>4/1</t>
  </si>
  <si>
    <t>海岸事業調査費</t>
  </si>
  <si>
    <r>
      <rPr>
        <sz val="11"/>
        <rFont val="ＭＳ Ｐゴシック"/>
        <family val="3"/>
      </rPr>
      <t>0102</t>
    </r>
  </si>
  <si>
    <r>
      <rPr>
        <sz val="11"/>
        <rFont val="ＭＳ Ｐゴシック"/>
        <family val="3"/>
      </rPr>
      <t>0104</t>
    </r>
  </si>
  <si>
    <r>
      <rPr>
        <sz val="11"/>
        <rFont val="ＭＳ Ｐゴシック"/>
        <family val="3"/>
      </rPr>
      <t>0062</t>
    </r>
  </si>
  <si>
    <r>
      <rPr>
        <sz val="11"/>
        <rFont val="ＭＳ Ｐゴシック"/>
        <family val="3"/>
      </rPr>
      <t>0059</t>
    </r>
  </si>
  <si>
    <t>事業調査費</t>
  </si>
  <si>
    <t>沖縄における海岸保全施設の侵食対策検討調査業務</t>
  </si>
  <si>
    <t>沖縄総合事務局</t>
  </si>
  <si>
    <t>（一社）日本マリーナ・ビーチ協会</t>
  </si>
  <si>
    <t>A.沖縄総合事務局</t>
  </si>
  <si>
    <t>計画的に調査を実施し、結果は適切に取りまとめられている</t>
  </si>
  <si>
    <t>事業調査については、予算の執行状況等について、沖縄総合事務局を通じて確認している。また、資金の流れの検証ができるよう、契約額・支出先及び契約方式等を把握している</t>
  </si>
  <si>
    <t>引き続き、予算の効果的・効率的な執行等に努める</t>
  </si>
  <si>
    <t>※平成26年度実績を記入。執行実績がない新規事業、新規要求事業については現時点で予定やイメージを記入。</t>
  </si>
  <si>
    <t>計画的に調査を実施し、結果は適切に取りまとめられている</t>
  </si>
  <si>
    <t>計画的に調査を実施し、結果は適切に取りまとめられている</t>
  </si>
  <si>
    <t>事業目的に沿って予算を執行しており、その執行状況等を適切に把握・確認している。</t>
  </si>
  <si>
    <t>事業目的に沿って予算を執行しており、その執行状況等を適切に把握・確認している。</t>
  </si>
  <si>
    <t>関係法令に基づき、海岸の保全を目的に国が実施している重要な事業である。</t>
  </si>
  <si>
    <t>沖縄振興計画に基づき、高潮や津波、波浪等による自然災害や海岸侵食から県民の生命、財産を守るため、景観や生態系など自然環境に配慮した海岸保全に努めることを目的とする。</t>
  </si>
  <si>
    <t>‐</t>
  </si>
  <si>
    <t>津波、高潮、波浪、海岸侵食による災害から背後の人命や財産の防護、国土保全に資することを目的に、護岸等の整備に資する調査を行う。
※港湾に係る海岸に限る
　国費率
　　事業調査：国10/10
※内閣府で一括計上し、国土交通省で執行</t>
  </si>
  <si>
    <t>B.（一社）日本マリーナ・ビーチ協会</t>
  </si>
  <si>
    <t>事業調査費</t>
  </si>
  <si>
    <t>沖縄における海岸保全施設の侵食対策検討調査業務</t>
  </si>
  <si>
    <t>E.</t>
  </si>
  <si>
    <t>４３ 沖縄における社会資本等の整備（政策１２－施策③）</t>
  </si>
  <si>
    <t>0101-④</t>
  </si>
  <si>
    <t>百万円</t>
  </si>
  <si>
    <t>執行額（X)／調査件数（Y)　　　　　　　　　　　　　　</t>
  </si>
  <si>
    <t>X/Y</t>
  </si>
  <si>
    <t>-</t>
  </si>
  <si>
    <t>-</t>
  </si>
  <si>
    <t>-</t>
  </si>
  <si>
    <t>-</t>
  </si>
  <si>
    <t>事業実施省庁と連携し、事業の有効性・効果について適切に検証すること。
また、事業の進捗状況を的確に把握し、執行実績を適切に概算要求に反映させること。</t>
  </si>
  <si>
    <t>現状通り</t>
  </si>
  <si>
    <t>行政事業レビュー推進チームの所見を踏まえ、引き続き事業の進捗状況の把握に努めたい。</t>
  </si>
  <si>
    <t>津波・高潮等による災害から一定水準以上の安全性が確保（防護）されている海岸の整備の推進</t>
  </si>
  <si>
    <t>点検対象外</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</si>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</sst>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 fontId="0" fillId="0" borderId="14" xfId="0" applyNumberFormat="1" applyFont="1" applyFill="1" applyBorder="1" applyAlignment="1" applyProtection="1">
      <alignment vertical="center" wrapText="1"/>
      <protection locked="0"/>
    </xf>
    <xf numFmtId="1" fontId="0" fillId="0" borderId="14" xfId="0" applyNumberFormat="1" applyFont="1" applyFill="1" applyBorder="1" applyAlignment="1" applyProtection="1">
      <alignment vertical="center"/>
      <protection locked="0"/>
    </xf>
    <xf numFmtId="0" fontId="0" fillId="0" borderId="4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56" fontId="20" fillId="0" borderId="42" xfId="0" applyNumberFormat="1"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8"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8"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146</xdr:row>
      <xdr:rowOff>161925</xdr:rowOff>
    </xdr:from>
    <xdr:to>
      <xdr:col>17</xdr:col>
      <xdr:colOff>76200</xdr:colOff>
      <xdr:row>148</xdr:row>
      <xdr:rowOff>180975</xdr:rowOff>
    </xdr:to>
    <xdr:sp>
      <xdr:nvSpPr>
        <xdr:cNvPr id="1" name="Rectangle 1"/>
        <xdr:cNvSpPr>
          <a:spLocks/>
        </xdr:cNvSpPr>
      </xdr:nvSpPr>
      <xdr:spPr>
        <a:xfrm>
          <a:off x="1752600" y="33708975"/>
          <a:ext cx="17240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xdr:colOff>
      <xdr:row>156</xdr:row>
      <xdr:rowOff>190500</xdr:rowOff>
    </xdr:from>
    <xdr:to>
      <xdr:col>46</xdr:col>
      <xdr:colOff>161925</xdr:colOff>
      <xdr:row>158</xdr:row>
      <xdr:rowOff>57150</xdr:rowOff>
    </xdr:to>
    <xdr:sp>
      <xdr:nvSpPr>
        <xdr:cNvPr id="2" name="Rectangle 3"/>
        <xdr:cNvSpPr>
          <a:spLocks/>
        </xdr:cNvSpPr>
      </xdr:nvSpPr>
      <xdr:spPr>
        <a:xfrm>
          <a:off x="6819900" y="37261800"/>
          <a:ext cx="25431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76200</xdr:colOff>
      <xdr:row>155</xdr:row>
      <xdr:rowOff>295275</xdr:rowOff>
    </xdr:from>
    <xdr:to>
      <xdr:col>45</xdr:col>
      <xdr:colOff>19050</xdr:colOff>
      <xdr:row>156</xdr:row>
      <xdr:rowOff>152400</xdr:rowOff>
    </xdr:to>
    <xdr:sp>
      <xdr:nvSpPr>
        <xdr:cNvPr id="3" name="Text Box 4"/>
        <xdr:cNvSpPr txBox="1">
          <a:spLocks noChangeArrowheads="1"/>
        </xdr:cNvSpPr>
      </xdr:nvSpPr>
      <xdr:spPr>
        <a:xfrm>
          <a:off x="7277100" y="37014150"/>
          <a:ext cx="1743075"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153</xdr:row>
      <xdr:rowOff>47625</xdr:rowOff>
    </xdr:from>
    <xdr:to>
      <xdr:col>21</xdr:col>
      <xdr:colOff>180975</xdr:colOff>
      <xdr:row>153</xdr:row>
      <xdr:rowOff>47625</xdr:rowOff>
    </xdr:to>
    <xdr:sp>
      <xdr:nvSpPr>
        <xdr:cNvPr id="4" name="Line 5"/>
        <xdr:cNvSpPr>
          <a:spLocks/>
        </xdr:cNvSpPr>
      </xdr:nvSpPr>
      <xdr:spPr>
        <a:xfrm flipV="1">
          <a:off x="2552700" y="36061650"/>
          <a:ext cx="1828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157</xdr:row>
      <xdr:rowOff>114300</xdr:rowOff>
    </xdr:from>
    <xdr:to>
      <xdr:col>32</xdr:col>
      <xdr:colOff>76200</xdr:colOff>
      <xdr:row>157</xdr:row>
      <xdr:rowOff>114300</xdr:rowOff>
    </xdr:to>
    <xdr:sp>
      <xdr:nvSpPr>
        <xdr:cNvPr id="5" name="Line 10"/>
        <xdr:cNvSpPr>
          <a:spLocks/>
        </xdr:cNvSpPr>
      </xdr:nvSpPr>
      <xdr:spPr>
        <a:xfrm flipV="1">
          <a:off x="5334000" y="375380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144</xdr:row>
      <xdr:rowOff>323850</xdr:rowOff>
    </xdr:from>
    <xdr:to>
      <xdr:col>12</xdr:col>
      <xdr:colOff>171450</xdr:colOff>
      <xdr:row>146</xdr:row>
      <xdr:rowOff>47625</xdr:rowOff>
    </xdr:to>
    <xdr:sp>
      <xdr:nvSpPr>
        <xdr:cNvPr id="6" name="Line 21"/>
        <xdr:cNvSpPr>
          <a:spLocks/>
        </xdr:cNvSpPr>
      </xdr:nvSpPr>
      <xdr:spPr>
        <a:xfrm flipH="1">
          <a:off x="2571750" y="331660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141</xdr:row>
      <xdr:rowOff>123825</xdr:rowOff>
    </xdr:from>
    <xdr:to>
      <xdr:col>17</xdr:col>
      <xdr:colOff>76200</xdr:colOff>
      <xdr:row>143</xdr:row>
      <xdr:rowOff>171450</xdr:rowOff>
    </xdr:to>
    <xdr:sp>
      <xdr:nvSpPr>
        <xdr:cNvPr id="7" name="Rectangle 24"/>
        <xdr:cNvSpPr>
          <a:spLocks/>
        </xdr:cNvSpPr>
      </xdr:nvSpPr>
      <xdr:spPr>
        <a:xfrm>
          <a:off x="1733550" y="31908750"/>
          <a:ext cx="17430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114300</xdr:colOff>
      <xdr:row>143</xdr:row>
      <xdr:rowOff>238125</xdr:rowOff>
    </xdr:from>
    <xdr:to>
      <xdr:col>17</xdr:col>
      <xdr:colOff>76200</xdr:colOff>
      <xdr:row>144</xdr:row>
      <xdr:rowOff>266700</xdr:rowOff>
    </xdr:to>
    <xdr:sp>
      <xdr:nvSpPr>
        <xdr:cNvPr id="8" name="AutoShape 25"/>
        <xdr:cNvSpPr>
          <a:spLocks/>
        </xdr:cNvSpPr>
      </xdr:nvSpPr>
      <xdr:spPr>
        <a:xfrm>
          <a:off x="1714500" y="32727900"/>
          <a:ext cx="1762125" cy="3810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clientData/>
  </xdr:twoCellAnchor>
  <xdr:twoCellAnchor>
    <xdr:from>
      <xdr:col>22</xdr:col>
      <xdr:colOff>47625</xdr:colOff>
      <xdr:row>151</xdr:row>
      <xdr:rowOff>342900</xdr:rowOff>
    </xdr:from>
    <xdr:to>
      <xdr:col>31</xdr:col>
      <xdr:colOff>123825</xdr:colOff>
      <xdr:row>154</xdr:row>
      <xdr:rowOff>47625</xdr:rowOff>
    </xdr:to>
    <xdr:sp>
      <xdr:nvSpPr>
        <xdr:cNvPr id="9" name="Rectangle 26"/>
        <xdr:cNvSpPr>
          <a:spLocks/>
        </xdr:cNvSpPr>
      </xdr:nvSpPr>
      <xdr:spPr>
        <a:xfrm>
          <a:off x="4448175" y="35652075"/>
          <a:ext cx="1876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154</xdr:row>
      <xdr:rowOff>114300</xdr:rowOff>
    </xdr:from>
    <xdr:to>
      <xdr:col>35</xdr:col>
      <xdr:colOff>57150</xdr:colOff>
      <xdr:row>155</xdr:row>
      <xdr:rowOff>285750</xdr:rowOff>
    </xdr:to>
    <xdr:sp>
      <xdr:nvSpPr>
        <xdr:cNvPr id="10" name="AutoShape 30"/>
        <xdr:cNvSpPr>
          <a:spLocks/>
        </xdr:cNvSpPr>
      </xdr:nvSpPr>
      <xdr:spPr>
        <a:xfrm>
          <a:off x="3600450" y="36480750"/>
          <a:ext cx="3457575"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clientData/>
  </xdr:twoCellAnchor>
  <xdr:twoCellAnchor>
    <xdr:from>
      <xdr:col>26</xdr:col>
      <xdr:colOff>133350</xdr:colOff>
      <xdr:row>156</xdr:row>
      <xdr:rowOff>152400</xdr:rowOff>
    </xdr:from>
    <xdr:to>
      <xdr:col>26</xdr:col>
      <xdr:colOff>133350</xdr:colOff>
      <xdr:row>157</xdr:row>
      <xdr:rowOff>114300</xdr:rowOff>
    </xdr:to>
    <xdr:sp>
      <xdr:nvSpPr>
        <xdr:cNvPr id="11" name="Line 31"/>
        <xdr:cNvSpPr>
          <a:spLocks/>
        </xdr:cNvSpPr>
      </xdr:nvSpPr>
      <xdr:spPr>
        <a:xfrm>
          <a:off x="5334000" y="372237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158</xdr:row>
      <xdr:rowOff>104775</xdr:rowOff>
    </xdr:from>
    <xdr:to>
      <xdr:col>49</xdr:col>
      <xdr:colOff>180975</xdr:colOff>
      <xdr:row>159</xdr:row>
      <xdr:rowOff>323850</xdr:rowOff>
    </xdr:to>
    <xdr:sp>
      <xdr:nvSpPr>
        <xdr:cNvPr id="12" name="AutoShape 34"/>
        <xdr:cNvSpPr>
          <a:spLocks/>
        </xdr:cNvSpPr>
      </xdr:nvSpPr>
      <xdr:spPr>
        <a:xfrm>
          <a:off x="6477000" y="37880925"/>
          <a:ext cx="3505200" cy="5715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clientData/>
  </xdr:twoCellAnchor>
  <xdr:twoCellAnchor>
    <xdr:from>
      <xdr:col>12</xdr:col>
      <xdr:colOff>152400</xdr:colOff>
      <xdr:row>150</xdr:row>
      <xdr:rowOff>9525</xdr:rowOff>
    </xdr:from>
    <xdr:to>
      <xdr:col>12</xdr:col>
      <xdr:colOff>152400</xdr:colOff>
      <xdr:row>153</xdr:row>
      <xdr:rowOff>57150</xdr:rowOff>
    </xdr:to>
    <xdr:sp>
      <xdr:nvSpPr>
        <xdr:cNvPr id="13" name="Line 31"/>
        <xdr:cNvSpPr>
          <a:spLocks/>
        </xdr:cNvSpPr>
      </xdr:nvSpPr>
      <xdr:spPr>
        <a:xfrm>
          <a:off x="2552700" y="34966275"/>
          <a:ext cx="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148</xdr:row>
      <xdr:rowOff>238125</xdr:rowOff>
    </xdr:from>
    <xdr:to>
      <xdr:col>18</xdr:col>
      <xdr:colOff>38100</xdr:colOff>
      <xdr:row>150</xdr:row>
      <xdr:rowOff>57150</xdr:rowOff>
    </xdr:to>
    <xdr:sp>
      <xdr:nvSpPr>
        <xdr:cNvPr id="14" name="AutoShape 25"/>
        <xdr:cNvSpPr>
          <a:spLocks/>
        </xdr:cNvSpPr>
      </xdr:nvSpPr>
      <xdr:spPr>
        <a:xfrm>
          <a:off x="1638300" y="34490025"/>
          <a:ext cx="2000250"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oneCellAnchor>
    <xdr:from>
      <xdr:col>37</xdr:col>
      <xdr:colOff>123825</xdr:colOff>
      <xdr:row>153</xdr:row>
      <xdr:rowOff>257175</xdr:rowOff>
    </xdr:from>
    <xdr:ext cx="2228850" cy="600075"/>
    <xdr:sp>
      <xdr:nvSpPr>
        <xdr:cNvPr id="15" name="テキスト ボックス 1"/>
        <xdr:cNvSpPr txBox="1">
          <a:spLocks noChangeArrowheads="1"/>
        </xdr:cNvSpPr>
      </xdr:nvSpPr>
      <xdr:spPr>
        <a:xfrm>
          <a:off x="7524750" y="36271200"/>
          <a:ext cx="2228850" cy="600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その中から最も優れた提案を行った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者を選定する方式。</a:t>
          </a:r>
        </a:p>
      </xdr:txBody>
    </xdr:sp>
    <xdr:clientData/>
  </xdr:oneCellAnchor>
  <xdr:oneCellAnchor>
    <xdr:from>
      <xdr:col>7</xdr:col>
      <xdr:colOff>85725</xdr:colOff>
      <xdr:row>274</xdr:row>
      <xdr:rowOff>0</xdr:rowOff>
    </xdr:from>
    <xdr:ext cx="190500" cy="266700"/>
    <xdr:sp fLocksText="0">
      <xdr:nvSpPr>
        <xdr:cNvPr id="16" name="テキスト ボックス 2"/>
        <xdr:cNvSpPr txBox="1">
          <a:spLocks noChangeArrowheads="1"/>
        </xdr:cNvSpPr>
      </xdr:nvSpPr>
      <xdr:spPr>
        <a:xfrm>
          <a:off x="1485900" y="484917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5" workbookViewId="0" topLeftCell="A1">
      <selection activeCell="G7" sqref="G7: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100" t="s">
        <v>376</v>
      </c>
      <c r="AR2" s="100"/>
      <c r="AS2" s="59">
        <f>IF(OR(AQ2="　",AQ2=""),"","-")</f>
      </c>
      <c r="AT2" s="101">
        <v>65</v>
      </c>
      <c r="AU2" s="101"/>
      <c r="AV2" s="60">
        <f>IF(AW2="","","-")</f>
      </c>
      <c r="AW2" s="105"/>
      <c r="AX2" s="105"/>
    </row>
    <row r="3" spans="1:50" ht="21" customHeight="1" thickBot="1">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378</v>
      </c>
      <c r="AK3" s="300"/>
      <c r="AL3" s="300"/>
      <c r="AM3" s="300"/>
      <c r="AN3" s="300"/>
      <c r="AO3" s="300"/>
      <c r="AP3" s="300"/>
      <c r="AQ3" s="300"/>
      <c r="AR3" s="300"/>
      <c r="AS3" s="300"/>
      <c r="AT3" s="300"/>
      <c r="AU3" s="300"/>
      <c r="AV3" s="300"/>
      <c r="AW3" s="300"/>
      <c r="AX3" s="36" t="s">
        <v>90</v>
      </c>
    </row>
    <row r="4" spans="1:50" ht="24.75" customHeight="1">
      <c r="A4" s="518" t="s">
        <v>30</v>
      </c>
      <c r="B4" s="519"/>
      <c r="C4" s="519"/>
      <c r="D4" s="519"/>
      <c r="E4" s="519"/>
      <c r="F4" s="519"/>
      <c r="G4" s="492" t="s">
        <v>380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92</v>
      </c>
      <c r="B5" s="503"/>
      <c r="C5" s="503"/>
      <c r="D5" s="503"/>
      <c r="E5" s="503"/>
      <c r="F5" s="504"/>
      <c r="G5" s="326" t="s">
        <v>172</v>
      </c>
      <c r="H5" s="327"/>
      <c r="I5" s="327"/>
      <c r="J5" s="327"/>
      <c r="K5" s="327"/>
      <c r="L5" s="327"/>
      <c r="M5" s="328" t="s">
        <v>91</v>
      </c>
      <c r="N5" s="329"/>
      <c r="O5" s="329"/>
      <c r="P5" s="329"/>
      <c r="Q5" s="329"/>
      <c r="R5" s="330"/>
      <c r="S5" s="331" t="s">
        <v>156</v>
      </c>
      <c r="T5" s="327"/>
      <c r="U5" s="327"/>
      <c r="V5" s="327"/>
      <c r="W5" s="327"/>
      <c r="X5" s="332"/>
      <c r="Y5" s="509" t="s">
        <v>3</v>
      </c>
      <c r="Z5" s="510"/>
      <c r="AA5" s="510"/>
      <c r="AB5" s="510"/>
      <c r="AC5" s="510"/>
      <c r="AD5" s="511"/>
      <c r="AE5" s="512" t="s">
        <v>381</v>
      </c>
      <c r="AF5" s="513"/>
      <c r="AG5" s="513"/>
      <c r="AH5" s="513"/>
      <c r="AI5" s="513"/>
      <c r="AJ5" s="513"/>
      <c r="AK5" s="513"/>
      <c r="AL5" s="513"/>
      <c r="AM5" s="513"/>
      <c r="AN5" s="513"/>
      <c r="AO5" s="513"/>
      <c r="AP5" s="514"/>
      <c r="AQ5" s="515" t="s">
        <v>382</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418</v>
      </c>
      <c r="AF6" s="527"/>
      <c r="AG6" s="527"/>
      <c r="AH6" s="527"/>
      <c r="AI6" s="527"/>
      <c r="AJ6" s="527"/>
      <c r="AK6" s="527"/>
      <c r="AL6" s="527"/>
      <c r="AM6" s="527"/>
      <c r="AN6" s="527"/>
      <c r="AO6" s="527"/>
      <c r="AP6" s="527"/>
      <c r="AQ6" s="123"/>
      <c r="AR6" s="123"/>
      <c r="AS6" s="123"/>
      <c r="AT6" s="123"/>
      <c r="AU6" s="123"/>
      <c r="AV6" s="123"/>
      <c r="AW6" s="123"/>
      <c r="AX6" s="528"/>
    </row>
    <row r="7" spans="1:50" ht="49.5" customHeight="1">
      <c r="A7" s="448" t="s">
        <v>25</v>
      </c>
      <c r="B7" s="449"/>
      <c r="C7" s="449"/>
      <c r="D7" s="449"/>
      <c r="E7" s="449"/>
      <c r="F7" s="449"/>
      <c r="G7" s="450" t="s">
        <v>383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384</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55" t="s">
        <v>307</v>
      </c>
      <c r="B8" s="356"/>
      <c r="C8" s="356"/>
      <c r="D8" s="356"/>
      <c r="E8" s="356"/>
      <c r="F8" s="357"/>
      <c r="G8" s="352" t="str">
        <f>'入力規則等'!A26</f>
        <v>沖縄振興</v>
      </c>
      <c r="H8" s="353"/>
      <c r="I8" s="353"/>
      <c r="J8" s="353"/>
      <c r="K8" s="353"/>
      <c r="L8" s="353"/>
      <c r="M8" s="353"/>
      <c r="N8" s="353"/>
      <c r="O8" s="353"/>
      <c r="P8" s="353"/>
      <c r="Q8" s="353"/>
      <c r="R8" s="353"/>
      <c r="S8" s="353"/>
      <c r="T8" s="353"/>
      <c r="U8" s="353"/>
      <c r="V8" s="353"/>
      <c r="W8" s="353"/>
      <c r="X8" s="354"/>
      <c r="Y8" s="529" t="s">
        <v>78</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411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c r="A10" s="457" t="s">
        <v>36</v>
      </c>
      <c r="B10" s="458"/>
      <c r="C10" s="458"/>
      <c r="D10" s="458"/>
      <c r="E10" s="458"/>
      <c r="F10" s="458"/>
      <c r="G10" s="486" t="s">
        <v>413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4" t="s">
        <v>69</v>
      </c>
      <c r="Q12" s="115"/>
      <c r="R12" s="115"/>
      <c r="S12" s="115"/>
      <c r="T12" s="115"/>
      <c r="U12" s="115"/>
      <c r="V12" s="170"/>
      <c r="W12" s="174" t="s">
        <v>70</v>
      </c>
      <c r="X12" s="115"/>
      <c r="Y12" s="115"/>
      <c r="Z12" s="115"/>
      <c r="AA12" s="115"/>
      <c r="AB12" s="115"/>
      <c r="AC12" s="170"/>
      <c r="AD12" s="174" t="s">
        <v>71</v>
      </c>
      <c r="AE12" s="115"/>
      <c r="AF12" s="115"/>
      <c r="AG12" s="115"/>
      <c r="AH12" s="115"/>
      <c r="AI12" s="115"/>
      <c r="AJ12" s="170"/>
      <c r="AK12" s="174" t="s">
        <v>72</v>
      </c>
      <c r="AL12" s="115"/>
      <c r="AM12" s="115"/>
      <c r="AN12" s="115"/>
      <c r="AO12" s="115"/>
      <c r="AP12" s="115"/>
      <c r="AQ12" s="170"/>
      <c r="AR12" s="174" t="s">
        <v>73</v>
      </c>
      <c r="AS12" s="115"/>
      <c r="AT12" s="115"/>
      <c r="AU12" s="115"/>
      <c r="AV12" s="115"/>
      <c r="AW12" s="115"/>
      <c r="AX12" s="473"/>
    </row>
    <row r="13" spans="1:50" ht="21" customHeight="1">
      <c r="A13" s="463"/>
      <c r="B13" s="464"/>
      <c r="C13" s="464"/>
      <c r="D13" s="464"/>
      <c r="E13" s="464"/>
      <c r="F13" s="465"/>
      <c r="G13" s="474" t="s">
        <v>7</v>
      </c>
      <c r="H13" s="475"/>
      <c r="I13" s="480" t="s">
        <v>8</v>
      </c>
      <c r="J13" s="481"/>
      <c r="K13" s="481"/>
      <c r="L13" s="481"/>
      <c r="M13" s="481"/>
      <c r="N13" s="481"/>
      <c r="O13" s="482"/>
      <c r="P13" s="84">
        <v>4</v>
      </c>
      <c r="Q13" s="85"/>
      <c r="R13" s="85"/>
      <c r="S13" s="85"/>
      <c r="T13" s="85"/>
      <c r="U13" s="85"/>
      <c r="V13" s="86"/>
      <c r="W13" s="84">
        <v>4</v>
      </c>
      <c r="X13" s="85"/>
      <c r="Y13" s="85"/>
      <c r="Z13" s="85"/>
      <c r="AA13" s="85"/>
      <c r="AB13" s="85"/>
      <c r="AC13" s="86"/>
      <c r="AD13" s="84">
        <v>4</v>
      </c>
      <c r="AE13" s="85"/>
      <c r="AF13" s="85"/>
      <c r="AG13" s="85"/>
      <c r="AH13" s="85"/>
      <c r="AI13" s="85"/>
      <c r="AJ13" s="86"/>
      <c r="AK13" s="84">
        <v>4</v>
      </c>
      <c r="AL13" s="85"/>
      <c r="AM13" s="85"/>
      <c r="AN13" s="85"/>
      <c r="AO13" s="85"/>
      <c r="AP13" s="85"/>
      <c r="AQ13" s="86"/>
      <c r="AR13" s="84">
        <v>4</v>
      </c>
      <c r="AS13" s="85"/>
      <c r="AT13" s="85"/>
      <c r="AU13" s="85"/>
      <c r="AV13" s="85"/>
      <c r="AW13" s="85"/>
      <c r="AX13" s="668"/>
    </row>
    <row r="14" spans="1:50" ht="21" customHeight="1">
      <c r="A14" s="463"/>
      <c r="B14" s="464"/>
      <c r="C14" s="464"/>
      <c r="D14" s="464"/>
      <c r="E14" s="464"/>
      <c r="F14" s="465"/>
      <c r="G14" s="476"/>
      <c r="H14" s="477"/>
      <c r="I14" s="343" t="s">
        <v>9</v>
      </c>
      <c r="J14" s="471"/>
      <c r="K14" s="471"/>
      <c r="L14" s="471"/>
      <c r="M14" s="471"/>
      <c r="N14" s="471"/>
      <c r="O14" s="472"/>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t="s">
        <v>425</v>
      </c>
      <c r="AL14" s="63"/>
      <c r="AM14" s="63"/>
      <c r="AN14" s="63"/>
      <c r="AO14" s="63"/>
      <c r="AP14" s="63"/>
      <c r="AQ14" s="64"/>
      <c r="AR14" s="666"/>
      <c r="AS14" s="666"/>
      <c r="AT14" s="666"/>
      <c r="AU14" s="666"/>
      <c r="AV14" s="666"/>
      <c r="AW14" s="666"/>
      <c r="AX14" s="667"/>
    </row>
    <row r="15" spans="1:50" ht="21" customHeight="1">
      <c r="A15" s="463"/>
      <c r="B15" s="464"/>
      <c r="C15" s="464"/>
      <c r="D15" s="464"/>
      <c r="E15" s="464"/>
      <c r="F15" s="465"/>
      <c r="G15" s="476"/>
      <c r="H15" s="477"/>
      <c r="I15" s="343" t="s">
        <v>62</v>
      </c>
      <c r="J15" s="344"/>
      <c r="K15" s="344"/>
      <c r="L15" s="344"/>
      <c r="M15" s="344"/>
      <c r="N15" s="344"/>
      <c r="O15" s="34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665"/>
    </row>
    <row r="16" spans="1:50" ht="21" customHeight="1">
      <c r="A16" s="463"/>
      <c r="B16" s="464"/>
      <c r="C16" s="464"/>
      <c r="D16" s="464"/>
      <c r="E16" s="464"/>
      <c r="F16" s="465"/>
      <c r="G16" s="476"/>
      <c r="H16" s="477"/>
      <c r="I16" s="343" t="s">
        <v>63</v>
      </c>
      <c r="J16" s="344"/>
      <c r="K16" s="344"/>
      <c r="L16" s="344"/>
      <c r="M16" s="344"/>
      <c r="N16" s="344"/>
      <c r="O16" s="34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426</v>
      </c>
      <c r="AL16" s="63"/>
      <c r="AM16" s="63"/>
      <c r="AN16" s="63"/>
      <c r="AO16" s="63"/>
      <c r="AP16" s="63"/>
      <c r="AQ16" s="64"/>
      <c r="AR16" s="443"/>
      <c r="AS16" s="444"/>
      <c r="AT16" s="444"/>
      <c r="AU16" s="444"/>
      <c r="AV16" s="444"/>
      <c r="AW16" s="444"/>
      <c r="AX16" s="445"/>
    </row>
    <row r="17" spans="1:50" ht="24.75" customHeight="1">
      <c r="A17" s="463"/>
      <c r="B17" s="464"/>
      <c r="C17" s="464"/>
      <c r="D17" s="464"/>
      <c r="E17" s="464"/>
      <c r="F17" s="465"/>
      <c r="G17" s="476"/>
      <c r="H17" s="477"/>
      <c r="I17" s="343" t="s">
        <v>61</v>
      </c>
      <c r="J17" s="471"/>
      <c r="K17" s="471"/>
      <c r="L17" s="471"/>
      <c r="M17" s="471"/>
      <c r="N17" s="471"/>
      <c r="O17" s="472"/>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426</v>
      </c>
      <c r="AL17" s="63"/>
      <c r="AM17" s="63"/>
      <c r="AN17" s="63"/>
      <c r="AO17" s="63"/>
      <c r="AP17" s="63"/>
      <c r="AQ17" s="64"/>
      <c r="AR17" s="446"/>
      <c r="AS17" s="446"/>
      <c r="AT17" s="446"/>
      <c r="AU17" s="446"/>
      <c r="AV17" s="446"/>
      <c r="AW17" s="446"/>
      <c r="AX17" s="447"/>
    </row>
    <row r="18" spans="1:50" ht="24.75" customHeight="1">
      <c r="A18" s="463"/>
      <c r="B18" s="464"/>
      <c r="C18" s="464"/>
      <c r="D18" s="464"/>
      <c r="E18" s="464"/>
      <c r="F18" s="465"/>
      <c r="G18" s="478"/>
      <c r="H18" s="479"/>
      <c r="I18" s="346" t="s">
        <v>22</v>
      </c>
      <c r="J18" s="347"/>
      <c r="K18" s="347"/>
      <c r="L18" s="347"/>
      <c r="M18" s="347"/>
      <c r="N18" s="347"/>
      <c r="O18" s="348"/>
      <c r="P18" s="316">
        <f>SUM(P13:V17)</f>
        <v>4</v>
      </c>
      <c r="Q18" s="317"/>
      <c r="R18" s="317"/>
      <c r="S18" s="317"/>
      <c r="T18" s="317"/>
      <c r="U18" s="317"/>
      <c r="V18" s="318"/>
      <c r="W18" s="316">
        <f>SUM(W13:AC17)</f>
        <v>4</v>
      </c>
      <c r="X18" s="317"/>
      <c r="Y18" s="317"/>
      <c r="Z18" s="317"/>
      <c r="AA18" s="317"/>
      <c r="AB18" s="317"/>
      <c r="AC18" s="318"/>
      <c r="AD18" s="316">
        <f>SUM(AD13:AJ17)</f>
        <v>4</v>
      </c>
      <c r="AE18" s="317"/>
      <c r="AF18" s="317"/>
      <c r="AG18" s="317"/>
      <c r="AH18" s="317"/>
      <c r="AI18" s="317"/>
      <c r="AJ18" s="318"/>
      <c r="AK18" s="316">
        <f>SUM(AK13:AQ17)</f>
        <v>4</v>
      </c>
      <c r="AL18" s="317"/>
      <c r="AM18" s="317"/>
      <c r="AN18" s="317"/>
      <c r="AO18" s="317"/>
      <c r="AP18" s="317"/>
      <c r="AQ18" s="318"/>
      <c r="AR18" s="316">
        <f>SUM(AR13:AX17)</f>
        <v>4</v>
      </c>
      <c r="AS18" s="317"/>
      <c r="AT18" s="317"/>
      <c r="AU18" s="317"/>
      <c r="AV18" s="317"/>
      <c r="AW18" s="317"/>
      <c r="AX18" s="319"/>
    </row>
    <row r="19" spans="1:50" ht="24.75" customHeight="1">
      <c r="A19" s="463"/>
      <c r="B19" s="464"/>
      <c r="C19" s="464"/>
      <c r="D19" s="464"/>
      <c r="E19" s="464"/>
      <c r="F19" s="465"/>
      <c r="G19" s="313" t="s">
        <v>10</v>
      </c>
      <c r="H19" s="314"/>
      <c r="I19" s="314"/>
      <c r="J19" s="314"/>
      <c r="K19" s="314"/>
      <c r="L19" s="314"/>
      <c r="M19" s="314"/>
      <c r="N19" s="314"/>
      <c r="O19" s="314"/>
      <c r="P19" s="62">
        <v>4</v>
      </c>
      <c r="Q19" s="63"/>
      <c r="R19" s="63"/>
      <c r="S19" s="63"/>
      <c r="T19" s="63"/>
      <c r="U19" s="63"/>
      <c r="V19" s="64"/>
      <c r="W19" s="62">
        <v>4</v>
      </c>
      <c r="X19" s="63"/>
      <c r="Y19" s="63"/>
      <c r="Z19" s="63"/>
      <c r="AA19" s="63"/>
      <c r="AB19" s="63"/>
      <c r="AC19" s="64"/>
      <c r="AD19" s="62">
        <v>4</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c r="A20" s="466"/>
      <c r="B20" s="467"/>
      <c r="C20" s="467"/>
      <c r="D20" s="467"/>
      <c r="E20" s="467"/>
      <c r="F20" s="468"/>
      <c r="G20" s="313" t="s">
        <v>11</v>
      </c>
      <c r="H20" s="314"/>
      <c r="I20" s="314"/>
      <c r="J20" s="314"/>
      <c r="K20" s="314"/>
      <c r="L20" s="314"/>
      <c r="M20" s="314"/>
      <c r="N20" s="314"/>
      <c r="O20" s="314"/>
      <c r="P20" s="321">
        <f>IF(P18=0,"-",P19/P18)</f>
        <v>1</v>
      </c>
      <c r="Q20" s="321"/>
      <c r="R20" s="321"/>
      <c r="S20" s="321"/>
      <c r="T20" s="321"/>
      <c r="U20" s="321"/>
      <c r="V20" s="321"/>
      <c r="W20" s="321">
        <f>IF(W18=0,"-",W19/W18)</f>
        <v>1</v>
      </c>
      <c r="X20" s="321"/>
      <c r="Y20" s="321"/>
      <c r="Z20" s="321"/>
      <c r="AA20" s="321"/>
      <c r="AB20" s="321"/>
      <c r="AC20" s="321"/>
      <c r="AD20" s="321">
        <f>IF(AD18=0,"-",AD19/AD18)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c r="A22" s="214"/>
      <c r="B22" s="215"/>
      <c r="C22" s="215"/>
      <c r="D22" s="215"/>
      <c r="E22" s="215"/>
      <c r="F22" s="216"/>
      <c r="G22" s="224"/>
      <c r="H22" s="102"/>
      <c r="I22" s="102"/>
      <c r="J22" s="102"/>
      <c r="K22" s="102"/>
      <c r="L22" s="102"/>
      <c r="M22" s="102"/>
      <c r="N22" s="102"/>
      <c r="O22" s="225"/>
      <c r="P22" s="242"/>
      <c r="Q22" s="102"/>
      <c r="R22" s="102"/>
      <c r="S22" s="102"/>
      <c r="T22" s="102"/>
      <c r="U22" s="102"/>
      <c r="V22" s="102"/>
      <c r="W22" s="102"/>
      <c r="X22" s="225"/>
      <c r="Y22" s="280"/>
      <c r="Z22" s="281"/>
      <c r="AA22" s="282"/>
      <c r="AB22" s="138"/>
      <c r="AC22" s="133"/>
      <c r="AD22" s="134"/>
      <c r="AE22" s="139"/>
      <c r="AF22" s="132"/>
      <c r="AG22" s="132"/>
      <c r="AH22" s="132"/>
      <c r="AI22" s="286"/>
      <c r="AJ22" s="139"/>
      <c r="AK22" s="132"/>
      <c r="AL22" s="132"/>
      <c r="AM22" s="132"/>
      <c r="AN22" s="286"/>
      <c r="AO22" s="139"/>
      <c r="AP22" s="132"/>
      <c r="AQ22" s="132"/>
      <c r="AR22" s="132"/>
      <c r="AS22" s="286"/>
      <c r="AT22" s="58"/>
      <c r="AU22" s="104">
        <v>28</v>
      </c>
      <c r="AV22" s="104"/>
      <c r="AW22" s="102" t="s">
        <v>354</v>
      </c>
      <c r="AX22" s="103"/>
    </row>
    <row r="23" spans="1:50" ht="22.5" customHeight="1">
      <c r="A23" s="217"/>
      <c r="B23" s="215"/>
      <c r="C23" s="215"/>
      <c r="D23" s="215"/>
      <c r="E23" s="215"/>
      <c r="F23" s="216"/>
      <c r="G23" s="322" t="s">
        <v>430</v>
      </c>
      <c r="H23" s="289"/>
      <c r="I23" s="289"/>
      <c r="J23" s="289"/>
      <c r="K23" s="289"/>
      <c r="L23" s="289"/>
      <c r="M23" s="289"/>
      <c r="N23" s="289"/>
      <c r="O23" s="290"/>
      <c r="P23" s="255" t="s">
        <v>386</v>
      </c>
      <c r="Q23" s="196"/>
      <c r="R23" s="196"/>
      <c r="S23" s="196"/>
      <c r="T23" s="196"/>
      <c r="U23" s="196"/>
      <c r="V23" s="196"/>
      <c r="W23" s="196"/>
      <c r="X23" s="197"/>
      <c r="Y23" s="294" t="s">
        <v>14</v>
      </c>
      <c r="Z23" s="295"/>
      <c r="AA23" s="296"/>
      <c r="AB23" s="661" t="s">
        <v>387</v>
      </c>
      <c r="AC23" s="297"/>
      <c r="AD23" s="297"/>
      <c r="AE23" s="87">
        <v>68.7</v>
      </c>
      <c r="AF23" s="88"/>
      <c r="AG23" s="88"/>
      <c r="AH23" s="88"/>
      <c r="AI23" s="89"/>
      <c r="AJ23" s="87">
        <v>72.6</v>
      </c>
      <c r="AK23" s="88"/>
      <c r="AL23" s="88"/>
      <c r="AM23" s="88"/>
      <c r="AN23" s="89"/>
      <c r="AO23" s="87">
        <v>78.3</v>
      </c>
      <c r="AP23" s="88"/>
      <c r="AQ23" s="88"/>
      <c r="AR23" s="88"/>
      <c r="AS23" s="89"/>
      <c r="AT23" s="227"/>
      <c r="AU23" s="227"/>
      <c r="AV23" s="227"/>
      <c r="AW23" s="227"/>
      <c r="AX23" s="228"/>
    </row>
    <row r="24" spans="1:50" ht="22.5"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4" t="s">
        <v>65</v>
      </c>
      <c r="Z24" s="115"/>
      <c r="AA24" s="170"/>
      <c r="AB24" s="336" t="s">
        <v>387</v>
      </c>
      <c r="AC24" s="287"/>
      <c r="AD24" s="287"/>
      <c r="AE24" s="87" t="s">
        <v>423</v>
      </c>
      <c r="AF24" s="88"/>
      <c r="AG24" s="88"/>
      <c r="AH24" s="88"/>
      <c r="AI24" s="89"/>
      <c r="AJ24" s="87" t="s">
        <v>424</v>
      </c>
      <c r="AK24" s="88"/>
      <c r="AL24" s="88"/>
      <c r="AM24" s="88"/>
      <c r="AN24" s="89"/>
      <c r="AO24" s="87" t="s">
        <v>424</v>
      </c>
      <c r="AP24" s="88"/>
      <c r="AQ24" s="88"/>
      <c r="AR24" s="88"/>
      <c r="AS24" s="89"/>
      <c r="AT24" s="87">
        <v>76.9</v>
      </c>
      <c r="AU24" s="88"/>
      <c r="AV24" s="88"/>
      <c r="AW24" s="88"/>
      <c r="AX24" s="90"/>
    </row>
    <row r="25" spans="1:50" ht="22.5" customHeight="1">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14" t="s">
        <v>15</v>
      </c>
      <c r="Z25" s="115"/>
      <c r="AA25" s="170"/>
      <c r="AB25" s="681" t="s">
        <v>358</v>
      </c>
      <c r="AC25" s="265"/>
      <c r="AD25" s="265"/>
      <c r="AE25" s="87">
        <v>89</v>
      </c>
      <c r="AF25" s="88"/>
      <c r="AG25" s="88"/>
      <c r="AH25" s="88"/>
      <c r="AI25" s="89"/>
      <c r="AJ25" s="87">
        <v>94</v>
      </c>
      <c r="AK25" s="88"/>
      <c r="AL25" s="88"/>
      <c r="AM25" s="88"/>
      <c r="AN25" s="89"/>
      <c r="AO25" s="87">
        <v>102</v>
      </c>
      <c r="AP25" s="88"/>
      <c r="AQ25" s="88"/>
      <c r="AR25" s="88"/>
      <c r="AS25" s="89"/>
      <c r="AT25" s="269"/>
      <c r="AU25" s="270"/>
      <c r="AV25" s="270"/>
      <c r="AW25" s="270"/>
      <c r="AX25" s="271"/>
    </row>
    <row r="26" spans="1:50" ht="18.75" customHeight="1" hidden="1">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302</v>
      </c>
      <c r="AU26" s="663"/>
      <c r="AV26" s="663"/>
      <c r="AW26" s="663"/>
      <c r="AX26" s="664"/>
    </row>
    <row r="27" spans="1:50" ht="18.75" customHeight="1" hidden="1">
      <c r="A27" s="214"/>
      <c r="B27" s="215"/>
      <c r="C27" s="215"/>
      <c r="D27" s="215"/>
      <c r="E27" s="215"/>
      <c r="F27" s="216"/>
      <c r="G27" s="224"/>
      <c r="H27" s="102"/>
      <c r="I27" s="102"/>
      <c r="J27" s="102"/>
      <c r="K27" s="102"/>
      <c r="L27" s="102"/>
      <c r="M27" s="102"/>
      <c r="N27" s="102"/>
      <c r="O27" s="225"/>
      <c r="P27" s="242"/>
      <c r="Q27" s="102"/>
      <c r="R27" s="102"/>
      <c r="S27" s="102"/>
      <c r="T27" s="102"/>
      <c r="U27" s="102"/>
      <c r="V27" s="102"/>
      <c r="W27" s="102"/>
      <c r="X27" s="225"/>
      <c r="Y27" s="280"/>
      <c r="Z27" s="281"/>
      <c r="AA27" s="282"/>
      <c r="AB27" s="138"/>
      <c r="AC27" s="133"/>
      <c r="AD27" s="134"/>
      <c r="AE27" s="139"/>
      <c r="AF27" s="132"/>
      <c r="AG27" s="132"/>
      <c r="AH27" s="132"/>
      <c r="AI27" s="286"/>
      <c r="AJ27" s="139"/>
      <c r="AK27" s="132"/>
      <c r="AL27" s="132"/>
      <c r="AM27" s="132"/>
      <c r="AN27" s="286"/>
      <c r="AO27" s="139"/>
      <c r="AP27" s="132"/>
      <c r="AQ27" s="132"/>
      <c r="AR27" s="132"/>
      <c r="AS27" s="286"/>
      <c r="AT27" s="58"/>
      <c r="AU27" s="104"/>
      <c r="AV27" s="104"/>
      <c r="AW27" s="102" t="s">
        <v>354</v>
      </c>
      <c r="AX27" s="103"/>
    </row>
    <row r="28" spans="1:50" ht="22.5" customHeight="1" hidden="1">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87"/>
      <c r="AF28" s="88"/>
      <c r="AG28" s="88"/>
      <c r="AH28" s="88"/>
      <c r="AI28" s="89"/>
      <c r="AJ28" s="87"/>
      <c r="AK28" s="88"/>
      <c r="AL28" s="88"/>
      <c r="AM28" s="88"/>
      <c r="AN28" s="89"/>
      <c r="AO28" s="87"/>
      <c r="AP28" s="88"/>
      <c r="AQ28" s="88"/>
      <c r="AR28" s="88"/>
      <c r="AS28" s="89"/>
      <c r="AT28" s="227"/>
      <c r="AU28" s="227"/>
      <c r="AV28" s="227"/>
      <c r="AW28" s="227"/>
      <c r="AX28" s="228"/>
    </row>
    <row r="29" spans="1:50" ht="22.5" customHeight="1" hidden="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4" t="s">
        <v>65</v>
      </c>
      <c r="Z29" s="115"/>
      <c r="AA29" s="170"/>
      <c r="AB29" s="287"/>
      <c r="AC29" s="287"/>
      <c r="AD29" s="287"/>
      <c r="AE29" s="87"/>
      <c r="AF29" s="88"/>
      <c r="AG29" s="88"/>
      <c r="AH29" s="88"/>
      <c r="AI29" s="89"/>
      <c r="AJ29" s="87"/>
      <c r="AK29" s="88"/>
      <c r="AL29" s="88"/>
      <c r="AM29" s="88"/>
      <c r="AN29" s="89"/>
      <c r="AO29" s="87"/>
      <c r="AP29" s="88"/>
      <c r="AQ29" s="88"/>
      <c r="AR29" s="88"/>
      <c r="AS29" s="89"/>
      <c r="AT29" s="87"/>
      <c r="AU29" s="88"/>
      <c r="AV29" s="88"/>
      <c r="AW29" s="88"/>
      <c r="AX29" s="90"/>
    </row>
    <row r="30" spans="1:50" ht="22.5" customHeight="1" hidden="1">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14" t="s">
        <v>15</v>
      </c>
      <c r="Z30" s="115"/>
      <c r="AA30" s="170"/>
      <c r="AB30" s="265" t="s">
        <v>16</v>
      </c>
      <c r="AC30" s="265"/>
      <c r="AD30" s="265"/>
      <c r="AE30" s="87"/>
      <c r="AF30" s="88"/>
      <c r="AG30" s="88"/>
      <c r="AH30" s="88"/>
      <c r="AI30" s="89"/>
      <c r="AJ30" s="87"/>
      <c r="AK30" s="88"/>
      <c r="AL30" s="88"/>
      <c r="AM30" s="88"/>
      <c r="AN30" s="89"/>
      <c r="AO30" s="87"/>
      <c r="AP30" s="88"/>
      <c r="AQ30" s="88"/>
      <c r="AR30" s="88"/>
      <c r="AS30" s="89"/>
      <c r="AT30" s="269"/>
      <c r="AU30" s="270"/>
      <c r="AV30" s="270"/>
      <c r="AW30" s="270"/>
      <c r="AX30" s="271"/>
    </row>
    <row r="31" spans="1:50" ht="18.75" customHeight="1" hidden="1">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customHeight="1" hidden="1">
      <c r="A32" s="214"/>
      <c r="B32" s="215"/>
      <c r="C32" s="215"/>
      <c r="D32" s="215"/>
      <c r="E32" s="215"/>
      <c r="F32" s="216"/>
      <c r="G32" s="224"/>
      <c r="H32" s="102"/>
      <c r="I32" s="102"/>
      <c r="J32" s="102"/>
      <c r="K32" s="102"/>
      <c r="L32" s="102"/>
      <c r="M32" s="102"/>
      <c r="N32" s="102"/>
      <c r="O32" s="225"/>
      <c r="P32" s="242"/>
      <c r="Q32" s="102"/>
      <c r="R32" s="102"/>
      <c r="S32" s="102"/>
      <c r="T32" s="102"/>
      <c r="U32" s="102"/>
      <c r="V32" s="102"/>
      <c r="W32" s="102"/>
      <c r="X32" s="225"/>
      <c r="Y32" s="280"/>
      <c r="Z32" s="281"/>
      <c r="AA32" s="282"/>
      <c r="AB32" s="138"/>
      <c r="AC32" s="133"/>
      <c r="AD32" s="134"/>
      <c r="AE32" s="139"/>
      <c r="AF32" s="132"/>
      <c r="AG32" s="132"/>
      <c r="AH32" s="132"/>
      <c r="AI32" s="286"/>
      <c r="AJ32" s="139"/>
      <c r="AK32" s="132"/>
      <c r="AL32" s="132"/>
      <c r="AM32" s="132"/>
      <c r="AN32" s="286"/>
      <c r="AO32" s="139"/>
      <c r="AP32" s="132"/>
      <c r="AQ32" s="132"/>
      <c r="AR32" s="132"/>
      <c r="AS32" s="286"/>
      <c r="AT32" s="58"/>
      <c r="AU32" s="104"/>
      <c r="AV32" s="104"/>
      <c r="AW32" s="102" t="s">
        <v>354</v>
      </c>
      <c r="AX32" s="103"/>
    </row>
    <row r="33" spans="1:50" ht="22.5" customHeight="1" hidden="1">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7"/>
      <c r="AF33" s="88"/>
      <c r="AG33" s="88"/>
      <c r="AH33" s="88"/>
      <c r="AI33" s="89"/>
      <c r="AJ33" s="87"/>
      <c r="AK33" s="88"/>
      <c r="AL33" s="88"/>
      <c r="AM33" s="88"/>
      <c r="AN33" s="89"/>
      <c r="AO33" s="87"/>
      <c r="AP33" s="88"/>
      <c r="AQ33" s="88"/>
      <c r="AR33" s="88"/>
      <c r="AS33" s="89"/>
      <c r="AT33" s="227"/>
      <c r="AU33" s="227"/>
      <c r="AV33" s="227"/>
      <c r="AW33" s="227"/>
      <c r="AX33" s="228"/>
    </row>
    <row r="34" spans="1:50" ht="22.5" customHeight="1" hidden="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4" t="s">
        <v>65</v>
      </c>
      <c r="Z34" s="115"/>
      <c r="AA34" s="170"/>
      <c r="AB34" s="287"/>
      <c r="AC34" s="287"/>
      <c r="AD34" s="287"/>
      <c r="AE34" s="87"/>
      <c r="AF34" s="88"/>
      <c r="AG34" s="88"/>
      <c r="AH34" s="88"/>
      <c r="AI34" s="89"/>
      <c r="AJ34" s="87"/>
      <c r="AK34" s="88"/>
      <c r="AL34" s="88"/>
      <c r="AM34" s="88"/>
      <c r="AN34" s="89"/>
      <c r="AO34" s="87"/>
      <c r="AP34" s="88"/>
      <c r="AQ34" s="88"/>
      <c r="AR34" s="88"/>
      <c r="AS34" s="89"/>
      <c r="AT34" s="87"/>
      <c r="AU34" s="88"/>
      <c r="AV34" s="88"/>
      <c r="AW34" s="88"/>
      <c r="AX34" s="90"/>
    </row>
    <row r="35" spans="1:50" ht="22.5" customHeight="1" hidden="1">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14" t="s">
        <v>15</v>
      </c>
      <c r="Z35" s="115"/>
      <c r="AA35" s="170"/>
      <c r="AB35" s="265" t="s">
        <v>16</v>
      </c>
      <c r="AC35" s="265"/>
      <c r="AD35" s="265"/>
      <c r="AE35" s="87"/>
      <c r="AF35" s="88"/>
      <c r="AG35" s="88"/>
      <c r="AH35" s="88"/>
      <c r="AI35" s="89"/>
      <c r="AJ35" s="87"/>
      <c r="AK35" s="88"/>
      <c r="AL35" s="88"/>
      <c r="AM35" s="88"/>
      <c r="AN35" s="89"/>
      <c r="AO35" s="87"/>
      <c r="AP35" s="88"/>
      <c r="AQ35" s="88"/>
      <c r="AR35" s="88"/>
      <c r="AS35" s="89"/>
      <c r="AT35" s="269"/>
      <c r="AU35" s="270"/>
      <c r="AV35" s="270"/>
      <c r="AW35" s="270"/>
      <c r="AX35" s="271"/>
    </row>
    <row r="36" spans="1:50" ht="18.75" customHeight="1" hidden="1">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customHeight="1" hidden="1">
      <c r="A37" s="214"/>
      <c r="B37" s="215"/>
      <c r="C37" s="215"/>
      <c r="D37" s="215"/>
      <c r="E37" s="215"/>
      <c r="F37" s="216"/>
      <c r="G37" s="224"/>
      <c r="H37" s="102"/>
      <c r="I37" s="102"/>
      <c r="J37" s="102"/>
      <c r="K37" s="102"/>
      <c r="L37" s="102"/>
      <c r="M37" s="102"/>
      <c r="N37" s="102"/>
      <c r="O37" s="225"/>
      <c r="P37" s="242"/>
      <c r="Q37" s="102"/>
      <c r="R37" s="102"/>
      <c r="S37" s="102"/>
      <c r="T37" s="102"/>
      <c r="U37" s="102"/>
      <c r="V37" s="102"/>
      <c r="W37" s="102"/>
      <c r="X37" s="225"/>
      <c r="Y37" s="280"/>
      <c r="Z37" s="281"/>
      <c r="AA37" s="282"/>
      <c r="AB37" s="138"/>
      <c r="AC37" s="133"/>
      <c r="AD37" s="134"/>
      <c r="AE37" s="139"/>
      <c r="AF37" s="132"/>
      <c r="AG37" s="132"/>
      <c r="AH37" s="132"/>
      <c r="AI37" s="286"/>
      <c r="AJ37" s="139"/>
      <c r="AK37" s="132"/>
      <c r="AL37" s="132"/>
      <c r="AM37" s="132"/>
      <c r="AN37" s="286"/>
      <c r="AO37" s="139"/>
      <c r="AP37" s="132"/>
      <c r="AQ37" s="132"/>
      <c r="AR37" s="132"/>
      <c r="AS37" s="286"/>
      <c r="AT37" s="58"/>
      <c r="AU37" s="104"/>
      <c r="AV37" s="104"/>
      <c r="AW37" s="102" t="s">
        <v>354</v>
      </c>
      <c r="AX37" s="103"/>
    </row>
    <row r="38" spans="1:50" ht="22.5" customHeight="1" hidden="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7"/>
      <c r="AF38" s="88"/>
      <c r="AG38" s="88"/>
      <c r="AH38" s="88"/>
      <c r="AI38" s="89"/>
      <c r="AJ38" s="87"/>
      <c r="AK38" s="88"/>
      <c r="AL38" s="88"/>
      <c r="AM38" s="88"/>
      <c r="AN38" s="89"/>
      <c r="AO38" s="87"/>
      <c r="AP38" s="88"/>
      <c r="AQ38" s="88"/>
      <c r="AR38" s="88"/>
      <c r="AS38" s="89"/>
      <c r="AT38" s="227"/>
      <c r="AU38" s="227"/>
      <c r="AV38" s="227"/>
      <c r="AW38" s="227"/>
      <c r="AX38" s="228"/>
    </row>
    <row r="39" spans="1:50" ht="22.5" customHeight="1" hidden="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4" t="s">
        <v>65</v>
      </c>
      <c r="Z39" s="115"/>
      <c r="AA39" s="170"/>
      <c r="AB39" s="287"/>
      <c r="AC39" s="287"/>
      <c r="AD39" s="287"/>
      <c r="AE39" s="87"/>
      <c r="AF39" s="88"/>
      <c r="AG39" s="88"/>
      <c r="AH39" s="88"/>
      <c r="AI39" s="89"/>
      <c r="AJ39" s="87"/>
      <c r="AK39" s="88"/>
      <c r="AL39" s="88"/>
      <c r="AM39" s="88"/>
      <c r="AN39" s="89"/>
      <c r="AO39" s="87"/>
      <c r="AP39" s="88"/>
      <c r="AQ39" s="88"/>
      <c r="AR39" s="88"/>
      <c r="AS39" s="89"/>
      <c r="AT39" s="87"/>
      <c r="AU39" s="88"/>
      <c r="AV39" s="88"/>
      <c r="AW39" s="88"/>
      <c r="AX39" s="90"/>
    </row>
    <row r="40" spans="1:50" ht="22.5" customHeight="1" hidden="1">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14" t="s">
        <v>15</v>
      </c>
      <c r="Z40" s="115"/>
      <c r="AA40" s="170"/>
      <c r="AB40" s="265" t="s">
        <v>16</v>
      </c>
      <c r="AC40" s="265"/>
      <c r="AD40" s="265"/>
      <c r="AE40" s="87"/>
      <c r="AF40" s="88"/>
      <c r="AG40" s="88"/>
      <c r="AH40" s="88"/>
      <c r="AI40" s="89"/>
      <c r="AJ40" s="87"/>
      <c r="AK40" s="88"/>
      <c r="AL40" s="88"/>
      <c r="AM40" s="88"/>
      <c r="AN40" s="89"/>
      <c r="AO40" s="87"/>
      <c r="AP40" s="88"/>
      <c r="AQ40" s="88"/>
      <c r="AR40" s="88"/>
      <c r="AS40" s="89"/>
      <c r="AT40" s="269"/>
      <c r="AU40" s="270"/>
      <c r="AV40" s="270"/>
      <c r="AW40" s="270"/>
      <c r="AX40" s="271"/>
    </row>
    <row r="41" spans="1:50" ht="18.75" customHeight="1" hidden="1">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customHeight="1" hidden="1">
      <c r="A42" s="214"/>
      <c r="B42" s="215"/>
      <c r="C42" s="215"/>
      <c r="D42" s="215"/>
      <c r="E42" s="215"/>
      <c r="F42" s="216"/>
      <c r="G42" s="224"/>
      <c r="H42" s="102"/>
      <c r="I42" s="102"/>
      <c r="J42" s="102"/>
      <c r="K42" s="102"/>
      <c r="L42" s="102"/>
      <c r="M42" s="102"/>
      <c r="N42" s="102"/>
      <c r="O42" s="225"/>
      <c r="P42" s="242"/>
      <c r="Q42" s="102"/>
      <c r="R42" s="102"/>
      <c r="S42" s="102"/>
      <c r="T42" s="102"/>
      <c r="U42" s="102"/>
      <c r="V42" s="102"/>
      <c r="W42" s="102"/>
      <c r="X42" s="225"/>
      <c r="Y42" s="280"/>
      <c r="Z42" s="281"/>
      <c r="AA42" s="282"/>
      <c r="AB42" s="138"/>
      <c r="AC42" s="133"/>
      <c r="AD42" s="134"/>
      <c r="AE42" s="139"/>
      <c r="AF42" s="132"/>
      <c r="AG42" s="132"/>
      <c r="AH42" s="132"/>
      <c r="AI42" s="286"/>
      <c r="AJ42" s="139"/>
      <c r="AK42" s="132"/>
      <c r="AL42" s="132"/>
      <c r="AM42" s="132"/>
      <c r="AN42" s="286"/>
      <c r="AO42" s="139"/>
      <c r="AP42" s="132"/>
      <c r="AQ42" s="132"/>
      <c r="AR42" s="132"/>
      <c r="AS42" s="286"/>
      <c r="AT42" s="58"/>
      <c r="AU42" s="104"/>
      <c r="AV42" s="104"/>
      <c r="AW42" s="102" t="s">
        <v>354</v>
      </c>
      <c r="AX42" s="103"/>
    </row>
    <row r="43" spans="1:50" ht="22.5" customHeight="1" hidden="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7"/>
      <c r="AF43" s="88"/>
      <c r="AG43" s="88"/>
      <c r="AH43" s="88"/>
      <c r="AI43" s="89"/>
      <c r="AJ43" s="87"/>
      <c r="AK43" s="88"/>
      <c r="AL43" s="88"/>
      <c r="AM43" s="88"/>
      <c r="AN43" s="89"/>
      <c r="AO43" s="87"/>
      <c r="AP43" s="88"/>
      <c r="AQ43" s="88"/>
      <c r="AR43" s="88"/>
      <c r="AS43" s="89"/>
      <c r="AT43" s="227"/>
      <c r="AU43" s="227"/>
      <c r="AV43" s="227"/>
      <c r="AW43" s="227"/>
      <c r="AX43" s="228"/>
    </row>
    <row r="44" spans="1:50" ht="22.5" customHeight="1" hidden="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4" t="s">
        <v>65</v>
      </c>
      <c r="Z44" s="115"/>
      <c r="AA44" s="170"/>
      <c r="AB44" s="287"/>
      <c r="AC44" s="287"/>
      <c r="AD44" s="287"/>
      <c r="AE44" s="87"/>
      <c r="AF44" s="88"/>
      <c r="AG44" s="88"/>
      <c r="AH44" s="88"/>
      <c r="AI44" s="89"/>
      <c r="AJ44" s="87"/>
      <c r="AK44" s="88"/>
      <c r="AL44" s="88"/>
      <c r="AM44" s="88"/>
      <c r="AN44" s="89"/>
      <c r="AO44" s="87"/>
      <c r="AP44" s="88"/>
      <c r="AQ44" s="88"/>
      <c r="AR44" s="88"/>
      <c r="AS44" s="89"/>
      <c r="AT44" s="87"/>
      <c r="AU44" s="88"/>
      <c r="AV44" s="88"/>
      <c r="AW44" s="88"/>
      <c r="AX44" s="90"/>
    </row>
    <row r="45" spans="1:50" ht="22.5" customHeight="1" hidden="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7"/>
      <c r="AF45" s="88"/>
      <c r="AG45" s="88"/>
      <c r="AH45" s="88"/>
      <c r="AI45" s="89"/>
      <c r="AJ45" s="87"/>
      <c r="AK45" s="88"/>
      <c r="AL45" s="88"/>
      <c r="AM45" s="88"/>
      <c r="AN45" s="89"/>
      <c r="AO45" s="87"/>
      <c r="AP45" s="88"/>
      <c r="AQ45" s="88"/>
      <c r="AR45" s="88"/>
      <c r="AS45" s="89"/>
      <c r="AT45" s="269"/>
      <c r="AU45" s="270"/>
      <c r="AV45" s="270"/>
      <c r="AW45" s="270"/>
      <c r="AX45" s="271"/>
    </row>
    <row r="46" spans="1:50" ht="22.5" customHeight="1">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hidden="1">
      <c r="A47" s="235" t="s">
        <v>319</v>
      </c>
      <c r="B47" s="684" t="s">
        <v>316</v>
      </c>
      <c r="C47" s="237"/>
      <c r="D47" s="237"/>
      <c r="E47" s="237"/>
      <c r="F47" s="238"/>
      <c r="G47" s="623" t="s">
        <v>310</v>
      </c>
      <c r="H47" s="623"/>
      <c r="I47" s="623"/>
      <c r="J47" s="623"/>
      <c r="K47" s="623"/>
      <c r="L47" s="623"/>
      <c r="M47" s="623"/>
      <c r="N47" s="623"/>
      <c r="O47" s="623"/>
      <c r="P47" s="623"/>
      <c r="Q47" s="623"/>
      <c r="R47" s="623"/>
      <c r="S47" s="623"/>
      <c r="T47" s="623"/>
      <c r="U47" s="623"/>
      <c r="V47" s="623"/>
      <c r="W47" s="623"/>
      <c r="X47" s="623"/>
      <c r="Y47" s="623"/>
      <c r="Z47" s="623"/>
      <c r="AA47" s="689"/>
      <c r="AB47" s="622" t="s">
        <v>309</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hidden="1">
      <c r="A48" s="235"/>
      <c r="B48" s="684"/>
      <c r="C48" s="237"/>
      <c r="D48" s="237"/>
      <c r="E48" s="237"/>
      <c r="F48" s="238"/>
      <c r="G48" s="102"/>
      <c r="H48" s="102"/>
      <c r="I48" s="102"/>
      <c r="J48" s="102"/>
      <c r="K48" s="102"/>
      <c r="L48" s="102"/>
      <c r="M48" s="102"/>
      <c r="N48" s="102"/>
      <c r="O48" s="102"/>
      <c r="P48" s="102"/>
      <c r="Q48" s="102"/>
      <c r="R48" s="102"/>
      <c r="S48" s="102"/>
      <c r="T48" s="102"/>
      <c r="U48" s="102"/>
      <c r="V48" s="102"/>
      <c r="W48" s="102"/>
      <c r="X48" s="102"/>
      <c r="Y48" s="102"/>
      <c r="Z48" s="102"/>
      <c r="AA48" s="225"/>
      <c r="AB48" s="24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customHeight="1" hidden="1">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customHeight="1" hidden="1">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customHeight="1" hidden="1">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302</v>
      </c>
      <c r="AU52" s="273"/>
      <c r="AV52" s="273"/>
      <c r="AW52" s="273"/>
      <c r="AX52" s="274"/>
    </row>
    <row r="53" spans="1:50" ht="18.75" customHeight="1" hidden="1">
      <c r="A53" s="235"/>
      <c r="B53" s="237"/>
      <c r="C53" s="237"/>
      <c r="D53" s="237"/>
      <c r="E53" s="237"/>
      <c r="F53" s="238"/>
      <c r="G53" s="224"/>
      <c r="H53" s="102"/>
      <c r="I53" s="102"/>
      <c r="J53" s="102"/>
      <c r="K53" s="102"/>
      <c r="L53" s="102"/>
      <c r="M53" s="102"/>
      <c r="N53" s="102"/>
      <c r="O53" s="225"/>
      <c r="P53" s="242"/>
      <c r="Q53" s="102"/>
      <c r="R53" s="102"/>
      <c r="S53" s="102"/>
      <c r="T53" s="102"/>
      <c r="U53" s="102"/>
      <c r="V53" s="102"/>
      <c r="W53" s="102"/>
      <c r="X53" s="225"/>
      <c r="Y53" s="246"/>
      <c r="Z53" s="247"/>
      <c r="AA53" s="248"/>
      <c r="AB53" s="252"/>
      <c r="AC53" s="253"/>
      <c r="AD53" s="254"/>
      <c r="AE53" s="242"/>
      <c r="AF53" s="102"/>
      <c r="AG53" s="102"/>
      <c r="AH53" s="102"/>
      <c r="AI53" s="225"/>
      <c r="AJ53" s="242"/>
      <c r="AK53" s="102"/>
      <c r="AL53" s="102"/>
      <c r="AM53" s="102"/>
      <c r="AN53" s="225"/>
      <c r="AO53" s="242"/>
      <c r="AP53" s="102"/>
      <c r="AQ53" s="102"/>
      <c r="AR53" s="102"/>
      <c r="AS53" s="225"/>
      <c r="AT53" s="58"/>
      <c r="AU53" s="104"/>
      <c r="AV53" s="104"/>
      <c r="AW53" s="102" t="s">
        <v>354</v>
      </c>
      <c r="AX53" s="103"/>
    </row>
    <row r="54" spans="1:50" ht="22.5" customHeight="1" hidden="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85</v>
      </c>
      <c r="Z54" s="263"/>
      <c r="AA54" s="264"/>
      <c r="AB54" s="369"/>
      <c r="AC54" s="226"/>
      <c r="AD54" s="226"/>
      <c r="AE54" s="87"/>
      <c r="AF54" s="88"/>
      <c r="AG54" s="88"/>
      <c r="AH54" s="88"/>
      <c r="AI54" s="89"/>
      <c r="AJ54" s="87"/>
      <c r="AK54" s="88"/>
      <c r="AL54" s="88"/>
      <c r="AM54" s="88"/>
      <c r="AN54" s="89"/>
      <c r="AO54" s="87"/>
      <c r="AP54" s="88"/>
      <c r="AQ54" s="88"/>
      <c r="AR54" s="88"/>
      <c r="AS54" s="89"/>
      <c r="AT54" s="227"/>
      <c r="AU54" s="227"/>
      <c r="AV54" s="227"/>
      <c r="AW54" s="227"/>
      <c r="AX54" s="228"/>
    </row>
    <row r="55" spans="1:50" ht="22.5" customHeight="1" hidden="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9"/>
      <c r="AC55" s="232"/>
      <c r="AD55" s="232"/>
      <c r="AE55" s="87"/>
      <c r="AF55" s="88"/>
      <c r="AG55" s="88"/>
      <c r="AH55" s="88"/>
      <c r="AI55" s="89"/>
      <c r="AJ55" s="87"/>
      <c r="AK55" s="88"/>
      <c r="AL55" s="88"/>
      <c r="AM55" s="88"/>
      <c r="AN55" s="89"/>
      <c r="AO55" s="87"/>
      <c r="AP55" s="88"/>
      <c r="AQ55" s="88"/>
      <c r="AR55" s="88"/>
      <c r="AS55" s="89"/>
      <c r="AT55" s="87"/>
      <c r="AU55" s="88"/>
      <c r="AV55" s="88"/>
      <c r="AW55" s="88"/>
      <c r="AX55" s="90"/>
    </row>
    <row r="56" spans="1:50" ht="22.5" customHeight="1" hidden="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7"/>
      <c r="AF56" s="88"/>
      <c r="AG56" s="88"/>
      <c r="AH56" s="88"/>
      <c r="AI56" s="89"/>
      <c r="AJ56" s="87"/>
      <c r="AK56" s="88"/>
      <c r="AL56" s="88"/>
      <c r="AM56" s="88"/>
      <c r="AN56" s="89"/>
      <c r="AO56" s="87"/>
      <c r="AP56" s="88"/>
      <c r="AQ56" s="88"/>
      <c r="AR56" s="88"/>
      <c r="AS56" s="89"/>
      <c r="AT56" s="269"/>
      <c r="AU56" s="270"/>
      <c r="AV56" s="270"/>
      <c r="AW56" s="270"/>
      <c r="AX56" s="271"/>
    </row>
    <row r="57" spans="1:50" ht="18.75" customHeight="1" hidden="1">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302</v>
      </c>
      <c r="AU57" s="273"/>
      <c r="AV57" s="273"/>
      <c r="AW57" s="273"/>
      <c r="AX57" s="274"/>
    </row>
    <row r="58" spans="1:50" ht="18.75" customHeight="1" hidden="1">
      <c r="A58" s="235"/>
      <c r="B58" s="237"/>
      <c r="C58" s="237"/>
      <c r="D58" s="237"/>
      <c r="E58" s="237"/>
      <c r="F58" s="238"/>
      <c r="G58" s="224"/>
      <c r="H58" s="102"/>
      <c r="I58" s="102"/>
      <c r="J58" s="102"/>
      <c r="K58" s="102"/>
      <c r="L58" s="102"/>
      <c r="M58" s="102"/>
      <c r="N58" s="102"/>
      <c r="O58" s="225"/>
      <c r="P58" s="242"/>
      <c r="Q58" s="102"/>
      <c r="R58" s="102"/>
      <c r="S58" s="102"/>
      <c r="T58" s="102"/>
      <c r="U58" s="102"/>
      <c r="V58" s="102"/>
      <c r="W58" s="102"/>
      <c r="X58" s="225"/>
      <c r="Y58" s="246"/>
      <c r="Z58" s="247"/>
      <c r="AA58" s="248"/>
      <c r="AB58" s="252"/>
      <c r="AC58" s="253"/>
      <c r="AD58" s="254"/>
      <c r="AE58" s="242"/>
      <c r="AF58" s="102"/>
      <c r="AG58" s="102"/>
      <c r="AH58" s="102"/>
      <c r="AI58" s="225"/>
      <c r="AJ58" s="242"/>
      <c r="AK58" s="102"/>
      <c r="AL58" s="102"/>
      <c r="AM58" s="102"/>
      <c r="AN58" s="225"/>
      <c r="AO58" s="242"/>
      <c r="AP58" s="102"/>
      <c r="AQ58" s="102"/>
      <c r="AR58" s="102"/>
      <c r="AS58" s="225"/>
      <c r="AT58" s="58"/>
      <c r="AU58" s="104"/>
      <c r="AV58" s="104"/>
      <c r="AW58" s="102" t="s">
        <v>354</v>
      </c>
      <c r="AX58" s="103"/>
    </row>
    <row r="59" spans="1:50" ht="22.5" customHeight="1" hidden="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85</v>
      </c>
      <c r="Z59" s="263"/>
      <c r="AA59" s="264"/>
      <c r="AB59" s="226"/>
      <c r="AC59" s="226"/>
      <c r="AD59" s="226"/>
      <c r="AE59" s="87"/>
      <c r="AF59" s="88"/>
      <c r="AG59" s="88"/>
      <c r="AH59" s="88"/>
      <c r="AI59" s="89"/>
      <c r="AJ59" s="87"/>
      <c r="AK59" s="88"/>
      <c r="AL59" s="88"/>
      <c r="AM59" s="88"/>
      <c r="AN59" s="89"/>
      <c r="AO59" s="87"/>
      <c r="AP59" s="88"/>
      <c r="AQ59" s="88"/>
      <c r="AR59" s="88"/>
      <c r="AS59" s="89"/>
      <c r="AT59" s="227"/>
      <c r="AU59" s="227"/>
      <c r="AV59" s="227"/>
      <c r="AW59" s="227"/>
      <c r="AX59" s="228"/>
    </row>
    <row r="60" spans="1:50" ht="22.5" customHeight="1" hidden="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7"/>
      <c r="AF60" s="88"/>
      <c r="AG60" s="88"/>
      <c r="AH60" s="88"/>
      <c r="AI60" s="89"/>
      <c r="AJ60" s="87"/>
      <c r="AK60" s="88"/>
      <c r="AL60" s="88"/>
      <c r="AM60" s="88"/>
      <c r="AN60" s="89"/>
      <c r="AO60" s="87"/>
      <c r="AP60" s="88"/>
      <c r="AQ60" s="88"/>
      <c r="AR60" s="88"/>
      <c r="AS60" s="89"/>
      <c r="AT60" s="87"/>
      <c r="AU60" s="88"/>
      <c r="AV60" s="88"/>
      <c r="AW60" s="88"/>
      <c r="AX60" s="90"/>
    </row>
    <row r="61" spans="1:50" ht="22.5" customHeight="1" hidden="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7"/>
      <c r="AF61" s="88"/>
      <c r="AG61" s="88"/>
      <c r="AH61" s="88"/>
      <c r="AI61" s="89"/>
      <c r="AJ61" s="87"/>
      <c r="AK61" s="88"/>
      <c r="AL61" s="88"/>
      <c r="AM61" s="88"/>
      <c r="AN61" s="89"/>
      <c r="AO61" s="87"/>
      <c r="AP61" s="88"/>
      <c r="AQ61" s="88"/>
      <c r="AR61" s="88"/>
      <c r="AS61" s="89"/>
      <c r="AT61" s="269"/>
      <c r="AU61" s="270"/>
      <c r="AV61" s="270"/>
      <c r="AW61" s="270"/>
      <c r="AX61" s="271"/>
    </row>
    <row r="62" spans="1:50" ht="18.75" customHeight="1" hidden="1">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302</v>
      </c>
      <c r="AU62" s="273"/>
      <c r="AV62" s="273"/>
      <c r="AW62" s="273"/>
      <c r="AX62" s="274"/>
    </row>
    <row r="63" spans="1:50" ht="18.75" customHeight="1" hidden="1">
      <c r="A63" s="235"/>
      <c r="B63" s="237"/>
      <c r="C63" s="237"/>
      <c r="D63" s="237"/>
      <c r="E63" s="237"/>
      <c r="F63" s="238"/>
      <c r="G63" s="224"/>
      <c r="H63" s="102"/>
      <c r="I63" s="102"/>
      <c r="J63" s="102"/>
      <c r="K63" s="102"/>
      <c r="L63" s="102"/>
      <c r="M63" s="102"/>
      <c r="N63" s="102"/>
      <c r="O63" s="225"/>
      <c r="P63" s="242"/>
      <c r="Q63" s="102"/>
      <c r="R63" s="102"/>
      <c r="S63" s="102"/>
      <c r="T63" s="102"/>
      <c r="U63" s="102"/>
      <c r="V63" s="102"/>
      <c r="W63" s="102"/>
      <c r="X63" s="225"/>
      <c r="Y63" s="246"/>
      <c r="Z63" s="247"/>
      <c r="AA63" s="248"/>
      <c r="AB63" s="252"/>
      <c r="AC63" s="253"/>
      <c r="AD63" s="254"/>
      <c r="AE63" s="242"/>
      <c r="AF63" s="102"/>
      <c r="AG63" s="102"/>
      <c r="AH63" s="102"/>
      <c r="AI63" s="225"/>
      <c r="AJ63" s="242"/>
      <c r="AK63" s="102"/>
      <c r="AL63" s="102"/>
      <c r="AM63" s="102"/>
      <c r="AN63" s="225"/>
      <c r="AO63" s="242"/>
      <c r="AP63" s="102"/>
      <c r="AQ63" s="102"/>
      <c r="AR63" s="102"/>
      <c r="AS63" s="225"/>
      <c r="AT63" s="58"/>
      <c r="AU63" s="104"/>
      <c r="AV63" s="104"/>
      <c r="AW63" s="102" t="s">
        <v>354</v>
      </c>
      <c r="AX63" s="103"/>
    </row>
    <row r="64" spans="1:50" ht="22.5" customHeight="1" hidden="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85</v>
      </c>
      <c r="Z64" s="263"/>
      <c r="AA64" s="264"/>
      <c r="AB64" s="226"/>
      <c r="AC64" s="226"/>
      <c r="AD64" s="226"/>
      <c r="AE64" s="87"/>
      <c r="AF64" s="88"/>
      <c r="AG64" s="88"/>
      <c r="AH64" s="88"/>
      <c r="AI64" s="89"/>
      <c r="AJ64" s="87"/>
      <c r="AK64" s="88"/>
      <c r="AL64" s="88"/>
      <c r="AM64" s="88"/>
      <c r="AN64" s="89"/>
      <c r="AO64" s="87"/>
      <c r="AP64" s="88"/>
      <c r="AQ64" s="88"/>
      <c r="AR64" s="88"/>
      <c r="AS64" s="89"/>
      <c r="AT64" s="227"/>
      <c r="AU64" s="227"/>
      <c r="AV64" s="227"/>
      <c r="AW64" s="227"/>
      <c r="AX64" s="228"/>
    </row>
    <row r="65" spans="1:50" ht="22.5" customHeight="1" hidden="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7"/>
      <c r="AF65" s="88"/>
      <c r="AG65" s="88"/>
      <c r="AH65" s="88"/>
      <c r="AI65" s="89"/>
      <c r="AJ65" s="87"/>
      <c r="AK65" s="88"/>
      <c r="AL65" s="88"/>
      <c r="AM65" s="88"/>
      <c r="AN65" s="89"/>
      <c r="AO65" s="87"/>
      <c r="AP65" s="88"/>
      <c r="AQ65" s="88"/>
      <c r="AR65" s="88"/>
      <c r="AS65" s="89"/>
      <c r="AT65" s="87"/>
      <c r="AU65" s="88"/>
      <c r="AV65" s="88"/>
      <c r="AW65" s="88"/>
      <c r="AX65" s="90"/>
    </row>
    <row r="66" spans="1:50" ht="22.5" customHeight="1" hidden="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7"/>
      <c r="AF66" s="88"/>
      <c r="AG66" s="88"/>
      <c r="AH66" s="88"/>
      <c r="AI66" s="89"/>
      <c r="AJ66" s="87"/>
      <c r="AK66" s="88"/>
      <c r="AL66" s="88"/>
      <c r="AM66" s="88"/>
      <c r="AN66" s="89"/>
      <c r="AO66" s="87"/>
      <c r="AP66" s="88"/>
      <c r="AQ66" s="88"/>
      <c r="AR66" s="88"/>
      <c r="AS66" s="89"/>
      <c r="AT66" s="269"/>
      <c r="AU66" s="270"/>
      <c r="AV66" s="270"/>
      <c r="AW66" s="270"/>
      <c r="AX66" s="271"/>
    </row>
    <row r="67" spans="1:50" ht="31.5" customHeight="1">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77"/>
      <c r="AA67" s="78"/>
      <c r="AB67" s="114" t="s">
        <v>12</v>
      </c>
      <c r="AC67" s="115"/>
      <c r="AD67" s="170"/>
      <c r="AE67" s="660" t="s">
        <v>69</v>
      </c>
      <c r="AF67" s="112"/>
      <c r="AG67" s="112"/>
      <c r="AH67" s="112"/>
      <c r="AI67" s="112"/>
      <c r="AJ67" s="660" t="s">
        <v>70</v>
      </c>
      <c r="AK67" s="112"/>
      <c r="AL67" s="112"/>
      <c r="AM67" s="112"/>
      <c r="AN67" s="112"/>
      <c r="AO67" s="660" t="s">
        <v>71</v>
      </c>
      <c r="AP67" s="112"/>
      <c r="AQ67" s="112"/>
      <c r="AR67" s="112"/>
      <c r="AS67" s="112"/>
      <c r="AT67" s="175" t="s">
        <v>74</v>
      </c>
      <c r="AU67" s="176"/>
      <c r="AV67" s="176"/>
      <c r="AW67" s="176"/>
      <c r="AX67" s="177"/>
    </row>
    <row r="68" spans="1:55" ht="22.5" customHeight="1">
      <c r="A68" s="186"/>
      <c r="B68" s="187"/>
      <c r="C68" s="187"/>
      <c r="D68" s="187"/>
      <c r="E68" s="187"/>
      <c r="F68" s="188"/>
      <c r="G68" s="255" t="s">
        <v>388</v>
      </c>
      <c r="H68" s="196"/>
      <c r="I68" s="196"/>
      <c r="J68" s="196"/>
      <c r="K68" s="196"/>
      <c r="L68" s="196"/>
      <c r="M68" s="196"/>
      <c r="N68" s="196"/>
      <c r="O68" s="196"/>
      <c r="P68" s="196"/>
      <c r="Q68" s="196"/>
      <c r="R68" s="196"/>
      <c r="S68" s="196"/>
      <c r="T68" s="196"/>
      <c r="U68" s="196"/>
      <c r="V68" s="196"/>
      <c r="W68" s="196"/>
      <c r="X68" s="197"/>
      <c r="Y68" s="333" t="s">
        <v>66</v>
      </c>
      <c r="Z68" s="334"/>
      <c r="AA68" s="335"/>
      <c r="AB68" s="203" t="s">
        <v>390</v>
      </c>
      <c r="AC68" s="204"/>
      <c r="AD68" s="205"/>
      <c r="AE68" s="87">
        <v>1</v>
      </c>
      <c r="AF68" s="88"/>
      <c r="AG68" s="88"/>
      <c r="AH68" s="88"/>
      <c r="AI68" s="89"/>
      <c r="AJ68" s="87">
        <v>1</v>
      </c>
      <c r="AK68" s="88"/>
      <c r="AL68" s="88"/>
      <c r="AM68" s="88"/>
      <c r="AN68" s="89"/>
      <c r="AO68" s="87">
        <v>1</v>
      </c>
      <c r="AP68" s="88"/>
      <c r="AQ68" s="88"/>
      <c r="AR68" s="88"/>
      <c r="AS68" s="89"/>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4"/>
      <c r="AA69" s="155"/>
      <c r="AB69" s="211" t="s">
        <v>390</v>
      </c>
      <c r="AC69" s="212"/>
      <c r="AD69" s="213"/>
      <c r="AE69" s="87">
        <v>1</v>
      </c>
      <c r="AF69" s="88"/>
      <c r="AG69" s="88"/>
      <c r="AH69" s="88"/>
      <c r="AI69" s="89"/>
      <c r="AJ69" s="87">
        <v>1</v>
      </c>
      <c r="AK69" s="88"/>
      <c r="AL69" s="88"/>
      <c r="AM69" s="88"/>
      <c r="AN69" s="89"/>
      <c r="AO69" s="87">
        <v>1</v>
      </c>
      <c r="AP69" s="88"/>
      <c r="AQ69" s="88"/>
      <c r="AR69" s="88"/>
      <c r="AS69" s="89"/>
      <c r="AT69" s="87">
        <v>1</v>
      </c>
      <c r="AU69" s="88"/>
      <c r="AV69" s="88"/>
      <c r="AW69" s="88"/>
      <c r="AX69" s="90"/>
      <c r="AY69" s="10"/>
      <c r="AZ69" s="10"/>
      <c r="BA69" s="10"/>
      <c r="BB69" s="10"/>
      <c r="BC69" s="10"/>
      <c r="BD69" s="10"/>
      <c r="BE69" s="10"/>
      <c r="BF69" s="10"/>
      <c r="BG69" s="10"/>
      <c r="BH69" s="10"/>
    </row>
    <row r="70" spans="1:50" ht="33" customHeight="1" hidden="1">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77"/>
      <c r="AA70" s="78"/>
      <c r="AB70" s="114" t="s">
        <v>12</v>
      </c>
      <c r="AC70" s="115"/>
      <c r="AD70" s="170"/>
      <c r="AE70" s="174" t="s">
        <v>69</v>
      </c>
      <c r="AF70" s="169"/>
      <c r="AG70" s="169"/>
      <c r="AH70" s="169"/>
      <c r="AI70" s="195"/>
      <c r="AJ70" s="174" t="s">
        <v>70</v>
      </c>
      <c r="AK70" s="169"/>
      <c r="AL70" s="169"/>
      <c r="AM70" s="169"/>
      <c r="AN70" s="195"/>
      <c r="AO70" s="174" t="s">
        <v>71</v>
      </c>
      <c r="AP70" s="169"/>
      <c r="AQ70" s="169"/>
      <c r="AR70" s="169"/>
      <c r="AS70" s="195"/>
      <c r="AT70" s="175" t="s">
        <v>74</v>
      </c>
      <c r="AU70" s="176"/>
      <c r="AV70" s="176"/>
      <c r="AW70" s="176"/>
      <c r="AX70" s="177"/>
    </row>
    <row r="71" spans="1:55" ht="22.5" customHeight="1" hidden="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7"/>
      <c r="AF71" s="88"/>
      <c r="AG71" s="88"/>
      <c r="AH71" s="88"/>
      <c r="AI71" s="89"/>
      <c r="AJ71" s="87"/>
      <c r="AK71" s="88"/>
      <c r="AL71" s="88"/>
      <c r="AM71" s="88"/>
      <c r="AN71" s="89"/>
      <c r="AO71" s="87"/>
      <c r="AP71" s="88"/>
      <c r="AQ71" s="88"/>
      <c r="AR71" s="88"/>
      <c r="AS71" s="89"/>
      <c r="AT71" s="206"/>
      <c r="AU71" s="206"/>
      <c r="AV71" s="206"/>
      <c r="AW71" s="206"/>
      <c r="AX71" s="207"/>
      <c r="AY71" s="10"/>
      <c r="AZ71" s="10"/>
      <c r="BA71" s="10"/>
      <c r="BB71" s="10"/>
      <c r="BC71" s="10"/>
    </row>
    <row r="72" spans="1:60" ht="22.5" customHeight="1" hidden="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50" ht="31.5" customHeight="1" hidden="1">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77"/>
      <c r="AA73" s="78"/>
      <c r="AB73" s="114" t="s">
        <v>12</v>
      </c>
      <c r="AC73" s="115"/>
      <c r="AD73" s="170"/>
      <c r="AE73" s="174" t="s">
        <v>69</v>
      </c>
      <c r="AF73" s="169"/>
      <c r="AG73" s="169"/>
      <c r="AH73" s="169"/>
      <c r="AI73" s="195"/>
      <c r="AJ73" s="174" t="s">
        <v>70</v>
      </c>
      <c r="AK73" s="169"/>
      <c r="AL73" s="169"/>
      <c r="AM73" s="169"/>
      <c r="AN73" s="195"/>
      <c r="AO73" s="174" t="s">
        <v>71</v>
      </c>
      <c r="AP73" s="169"/>
      <c r="AQ73" s="169"/>
      <c r="AR73" s="169"/>
      <c r="AS73" s="195"/>
      <c r="AT73" s="175" t="s">
        <v>74</v>
      </c>
      <c r="AU73" s="176"/>
      <c r="AV73" s="176"/>
      <c r="AW73" s="176"/>
      <c r="AX73" s="177"/>
    </row>
    <row r="74" spans="1:55" ht="22.5" customHeight="1" hidden="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7"/>
      <c r="AF74" s="88"/>
      <c r="AG74" s="88"/>
      <c r="AH74" s="88"/>
      <c r="AI74" s="89"/>
      <c r="AJ74" s="87"/>
      <c r="AK74" s="88"/>
      <c r="AL74" s="88"/>
      <c r="AM74" s="88"/>
      <c r="AN74" s="89"/>
      <c r="AO74" s="87"/>
      <c r="AP74" s="88"/>
      <c r="AQ74" s="88"/>
      <c r="AR74" s="88"/>
      <c r="AS74" s="89"/>
      <c r="AT74" s="206"/>
      <c r="AU74" s="206"/>
      <c r="AV74" s="206"/>
      <c r="AW74" s="206"/>
      <c r="AX74" s="207"/>
      <c r="AY74" s="10"/>
      <c r="AZ74" s="10"/>
      <c r="BA74" s="10"/>
      <c r="BB74" s="10"/>
      <c r="BC74" s="10"/>
    </row>
    <row r="75" spans="1:60" ht="22.5" customHeight="1" hidden="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50" ht="31.5" customHeight="1" hidden="1">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77"/>
      <c r="AA76" s="78"/>
      <c r="AB76" s="114" t="s">
        <v>12</v>
      </c>
      <c r="AC76" s="115"/>
      <c r="AD76" s="170"/>
      <c r="AE76" s="174" t="s">
        <v>69</v>
      </c>
      <c r="AF76" s="169"/>
      <c r="AG76" s="169"/>
      <c r="AH76" s="169"/>
      <c r="AI76" s="195"/>
      <c r="AJ76" s="174" t="s">
        <v>70</v>
      </c>
      <c r="AK76" s="169"/>
      <c r="AL76" s="169"/>
      <c r="AM76" s="169"/>
      <c r="AN76" s="195"/>
      <c r="AO76" s="174" t="s">
        <v>71</v>
      </c>
      <c r="AP76" s="169"/>
      <c r="AQ76" s="169"/>
      <c r="AR76" s="169"/>
      <c r="AS76" s="195"/>
      <c r="AT76" s="175" t="s">
        <v>74</v>
      </c>
      <c r="AU76" s="176"/>
      <c r="AV76" s="176"/>
      <c r="AW76" s="176"/>
      <c r="AX76" s="177"/>
    </row>
    <row r="77" spans="1:55" ht="22.5" customHeight="1" hidden="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7"/>
      <c r="AF77" s="88"/>
      <c r="AG77" s="88"/>
      <c r="AH77" s="88"/>
      <c r="AI77" s="89"/>
      <c r="AJ77" s="87"/>
      <c r="AK77" s="88"/>
      <c r="AL77" s="88"/>
      <c r="AM77" s="88"/>
      <c r="AN77" s="89"/>
      <c r="AO77" s="87"/>
      <c r="AP77" s="88"/>
      <c r="AQ77" s="88"/>
      <c r="AR77" s="88"/>
      <c r="AS77" s="89"/>
      <c r="AT77" s="206"/>
      <c r="AU77" s="206"/>
      <c r="AV77" s="206"/>
      <c r="AW77" s="206"/>
      <c r="AX77" s="207"/>
      <c r="AY77" s="10"/>
      <c r="AZ77" s="10"/>
      <c r="BA77" s="10"/>
      <c r="BB77" s="10"/>
      <c r="BC77" s="10"/>
    </row>
    <row r="78" spans="1:60" ht="22.5" customHeight="1" hidden="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50" ht="31.5" customHeight="1" hidden="1">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77"/>
      <c r="AA79" s="78"/>
      <c r="AB79" s="114" t="s">
        <v>12</v>
      </c>
      <c r="AC79" s="115"/>
      <c r="AD79" s="170"/>
      <c r="AE79" s="174" t="s">
        <v>69</v>
      </c>
      <c r="AF79" s="169"/>
      <c r="AG79" s="169"/>
      <c r="AH79" s="169"/>
      <c r="AI79" s="195"/>
      <c r="AJ79" s="174" t="s">
        <v>70</v>
      </c>
      <c r="AK79" s="169"/>
      <c r="AL79" s="169"/>
      <c r="AM79" s="169"/>
      <c r="AN79" s="195"/>
      <c r="AO79" s="174" t="s">
        <v>71</v>
      </c>
      <c r="AP79" s="169"/>
      <c r="AQ79" s="169"/>
      <c r="AR79" s="169"/>
      <c r="AS79" s="195"/>
      <c r="AT79" s="175" t="s">
        <v>74</v>
      </c>
      <c r="AU79" s="176"/>
      <c r="AV79" s="176"/>
      <c r="AW79" s="176"/>
      <c r="AX79" s="177"/>
    </row>
    <row r="80" spans="1:55" ht="22.5" customHeight="1" hidden="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7"/>
      <c r="AF80" s="88"/>
      <c r="AG80" s="88"/>
      <c r="AH80" s="88"/>
      <c r="AI80" s="89"/>
      <c r="AJ80" s="87"/>
      <c r="AK80" s="88"/>
      <c r="AL80" s="88"/>
      <c r="AM80" s="88"/>
      <c r="AN80" s="89"/>
      <c r="AO80" s="87"/>
      <c r="AP80" s="88"/>
      <c r="AQ80" s="88"/>
      <c r="AR80" s="88"/>
      <c r="AS80" s="89"/>
      <c r="AT80" s="206"/>
      <c r="AU80" s="206"/>
      <c r="AV80" s="206"/>
      <c r="AW80" s="206"/>
      <c r="AX80" s="207"/>
      <c r="AY80" s="10"/>
      <c r="AZ80" s="10"/>
      <c r="BA80" s="10"/>
      <c r="BB80" s="10"/>
      <c r="BC80" s="10"/>
    </row>
    <row r="81" spans="1:60" ht="22.5" customHeight="1" hidden="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50" ht="32.25" customHeight="1">
      <c r="A82" s="166" t="s">
        <v>17</v>
      </c>
      <c r="B82" s="167"/>
      <c r="C82" s="167"/>
      <c r="D82" s="167"/>
      <c r="E82" s="167"/>
      <c r="F82" s="168"/>
      <c r="G82" s="169" t="s">
        <v>18</v>
      </c>
      <c r="H82" s="115"/>
      <c r="I82" s="115"/>
      <c r="J82" s="115"/>
      <c r="K82" s="115"/>
      <c r="L82" s="115"/>
      <c r="M82" s="115"/>
      <c r="N82" s="115"/>
      <c r="O82" s="115"/>
      <c r="P82" s="115"/>
      <c r="Q82" s="115"/>
      <c r="R82" s="115"/>
      <c r="S82" s="115"/>
      <c r="T82" s="115"/>
      <c r="U82" s="115"/>
      <c r="V82" s="115"/>
      <c r="W82" s="115"/>
      <c r="X82" s="170"/>
      <c r="Y82" s="171"/>
      <c r="Z82" s="172"/>
      <c r="AA82" s="173"/>
      <c r="AB82" s="114" t="s">
        <v>12</v>
      </c>
      <c r="AC82" s="115"/>
      <c r="AD82" s="170"/>
      <c r="AE82" s="174" t="s">
        <v>69</v>
      </c>
      <c r="AF82" s="115"/>
      <c r="AG82" s="115"/>
      <c r="AH82" s="115"/>
      <c r="AI82" s="170"/>
      <c r="AJ82" s="174" t="s">
        <v>70</v>
      </c>
      <c r="AK82" s="115"/>
      <c r="AL82" s="115"/>
      <c r="AM82" s="115"/>
      <c r="AN82" s="170"/>
      <c r="AO82" s="174" t="s">
        <v>71</v>
      </c>
      <c r="AP82" s="115"/>
      <c r="AQ82" s="115"/>
      <c r="AR82" s="115"/>
      <c r="AS82" s="170"/>
      <c r="AT82" s="175" t="s">
        <v>75</v>
      </c>
      <c r="AU82" s="176"/>
      <c r="AV82" s="176"/>
      <c r="AW82" s="176"/>
      <c r="AX82" s="177"/>
    </row>
    <row r="83" spans="1:50" ht="22.5" customHeight="1">
      <c r="A83" s="128"/>
      <c r="B83" s="126"/>
      <c r="C83" s="126"/>
      <c r="D83" s="126"/>
      <c r="E83" s="126"/>
      <c r="F83" s="127"/>
      <c r="G83" s="143" t="s">
        <v>421</v>
      </c>
      <c r="H83" s="143"/>
      <c r="I83" s="143"/>
      <c r="J83" s="143"/>
      <c r="K83" s="143"/>
      <c r="L83" s="143"/>
      <c r="M83" s="143"/>
      <c r="N83" s="143"/>
      <c r="O83" s="143"/>
      <c r="P83" s="143"/>
      <c r="Q83" s="143"/>
      <c r="R83" s="143"/>
      <c r="S83" s="143"/>
      <c r="T83" s="143"/>
      <c r="U83" s="143"/>
      <c r="V83" s="143"/>
      <c r="W83" s="143"/>
      <c r="X83" s="143"/>
      <c r="Y83" s="145" t="s">
        <v>17</v>
      </c>
      <c r="Z83" s="146"/>
      <c r="AA83" s="147"/>
      <c r="AB83" s="180" t="s">
        <v>420</v>
      </c>
      <c r="AC83" s="149"/>
      <c r="AD83" s="150"/>
      <c r="AE83" s="151">
        <v>4</v>
      </c>
      <c r="AF83" s="152"/>
      <c r="AG83" s="152"/>
      <c r="AH83" s="152"/>
      <c r="AI83" s="152"/>
      <c r="AJ83" s="151">
        <v>4</v>
      </c>
      <c r="AK83" s="152"/>
      <c r="AL83" s="152"/>
      <c r="AM83" s="152"/>
      <c r="AN83" s="152"/>
      <c r="AO83" s="151">
        <v>4</v>
      </c>
      <c r="AP83" s="152"/>
      <c r="AQ83" s="152"/>
      <c r="AR83" s="152"/>
      <c r="AS83" s="152"/>
      <c r="AT83" s="87">
        <v>4</v>
      </c>
      <c r="AU83" s="88"/>
      <c r="AV83" s="88"/>
      <c r="AW83" s="88"/>
      <c r="AX83" s="90"/>
    </row>
    <row r="84" spans="1:50" ht="46.5" customHeight="1">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422</v>
      </c>
      <c r="AC84" s="157"/>
      <c r="AD84" s="158"/>
      <c r="AE84" s="181" t="s">
        <v>389</v>
      </c>
      <c r="AF84" s="157"/>
      <c r="AG84" s="157"/>
      <c r="AH84" s="157"/>
      <c r="AI84" s="158"/>
      <c r="AJ84" s="182" t="s">
        <v>391</v>
      </c>
      <c r="AK84" s="157"/>
      <c r="AL84" s="157"/>
      <c r="AM84" s="157"/>
      <c r="AN84" s="158"/>
      <c r="AO84" s="182" t="s">
        <v>391</v>
      </c>
      <c r="AP84" s="157"/>
      <c r="AQ84" s="157"/>
      <c r="AR84" s="157"/>
      <c r="AS84" s="158"/>
      <c r="AT84" s="182" t="s">
        <v>391</v>
      </c>
      <c r="AU84" s="157"/>
      <c r="AV84" s="157"/>
      <c r="AW84" s="157"/>
      <c r="AX84" s="159"/>
    </row>
    <row r="85" spans="1:50" ht="32.25" customHeight="1" hidden="1">
      <c r="A85" s="166" t="s">
        <v>17</v>
      </c>
      <c r="B85" s="167"/>
      <c r="C85" s="167"/>
      <c r="D85" s="167"/>
      <c r="E85" s="167"/>
      <c r="F85" s="168"/>
      <c r="G85" s="169" t="s">
        <v>18</v>
      </c>
      <c r="H85" s="115"/>
      <c r="I85" s="115"/>
      <c r="J85" s="115"/>
      <c r="K85" s="115"/>
      <c r="L85" s="115"/>
      <c r="M85" s="115"/>
      <c r="N85" s="115"/>
      <c r="O85" s="115"/>
      <c r="P85" s="115"/>
      <c r="Q85" s="115"/>
      <c r="R85" s="115"/>
      <c r="S85" s="115"/>
      <c r="T85" s="115"/>
      <c r="U85" s="115"/>
      <c r="V85" s="115"/>
      <c r="W85" s="115"/>
      <c r="X85" s="170"/>
      <c r="Y85" s="171"/>
      <c r="Z85" s="172"/>
      <c r="AA85" s="173"/>
      <c r="AB85" s="114" t="s">
        <v>12</v>
      </c>
      <c r="AC85" s="115"/>
      <c r="AD85" s="170"/>
      <c r="AE85" s="174" t="s">
        <v>69</v>
      </c>
      <c r="AF85" s="115"/>
      <c r="AG85" s="115"/>
      <c r="AH85" s="115"/>
      <c r="AI85" s="170"/>
      <c r="AJ85" s="174" t="s">
        <v>70</v>
      </c>
      <c r="AK85" s="115"/>
      <c r="AL85" s="115"/>
      <c r="AM85" s="115"/>
      <c r="AN85" s="170"/>
      <c r="AO85" s="174" t="s">
        <v>71</v>
      </c>
      <c r="AP85" s="115"/>
      <c r="AQ85" s="115"/>
      <c r="AR85" s="115"/>
      <c r="AS85" s="170"/>
      <c r="AT85" s="175" t="s">
        <v>75</v>
      </c>
      <c r="AU85" s="176"/>
      <c r="AV85" s="176"/>
      <c r="AW85" s="176"/>
      <c r="AX85" s="177"/>
    </row>
    <row r="86" spans="1:50" ht="22.5" customHeight="1" hidden="1">
      <c r="A86" s="128"/>
      <c r="B86" s="126"/>
      <c r="C86" s="126"/>
      <c r="D86" s="126"/>
      <c r="E86" s="126"/>
      <c r="F86" s="127"/>
      <c r="G86" s="143" t="s">
        <v>357</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87"/>
      <c r="AU86" s="88"/>
      <c r="AV86" s="88"/>
      <c r="AW86" s="88"/>
      <c r="AX86" s="90"/>
    </row>
    <row r="87" spans="1:50" ht="46.5" customHeight="1" hidden="1">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50" ht="32.25" customHeight="1" hidden="1">
      <c r="A88" s="166" t="s">
        <v>17</v>
      </c>
      <c r="B88" s="167"/>
      <c r="C88" s="167"/>
      <c r="D88" s="167"/>
      <c r="E88" s="167"/>
      <c r="F88" s="168"/>
      <c r="G88" s="169" t="s">
        <v>18</v>
      </c>
      <c r="H88" s="115"/>
      <c r="I88" s="115"/>
      <c r="J88" s="115"/>
      <c r="K88" s="115"/>
      <c r="L88" s="115"/>
      <c r="M88" s="115"/>
      <c r="N88" s="115"/>
      <c r="O88" s="115"/>
      <c r="P88" s="115"/>
      <c r="Q88" s="115"/>
      <c r="R88" s="115"/>
      <c r="S88" s="115"/>
      <c r="T88" s="115"/>
      <c r="U88" s="115"/>
      <c r="V88" s="115"/>
      <c r="W88" s="115"/>
      <c r="X88" s="170"/>
      <c r="Y88" s="171"/>
      <c r="Z88" s="172"/>
      <c r="AA88" s="173"/>
      <c r="AB88" s="114" t="s">
        <v>12</v>
      </c>
      <c r="AC88" s="115"/>
      <c r="AD88" s="170"/>
      <c r="AE88" s="174" t="s">
        <v>69</v>
      </c>
      <c r="AF88" s="115"/>
      <c r="AG88" s="115"/>
      <c r="AH88" s="115"/>
      <c r="AI88" s="170"/>
      <c r="AJ88" s="174" t="s">
        <v>70</v>
      </c>
      <c r="AK88" s="115"/>
      <c r="AL88" s="115"/>
      <c r="AM88" s="115"/>
      <c r="AN88" s="170"/>
      <c r="AO88" s="174" t="s">
        <v>71</v>
      </c>
      <c r="AP88" s="115"/>
      <c r="AQ88" s="115"/>
      <c r="AR88" s="115"/>
      <c r="AS88" s="170"/>
      <c r="AT88" s="175" t="s">
        <v>75</v>
      </c>
      <c r="AU88" s="176"/>
      <c r="AV88" s="176"/>
      <c r="AW88" s="176"/>
      <c r="AX88" s="177"/>
    </row>
    <row r="89" spans="1:50" ht="22.5" customHeight="1" hidden="1">
      <c r="A89" s="128"/>
      <c r="B89" s="126"/>
      <c r="C89" s="126"/>
      <c r="D89" s="126"/>
      <c r="E89" s="126"/>
      <c r="F89" s="127"/>
      <c r="G89" s="143" t="s">
        <v>308</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87"/>
      <c r="AU89" s="88"/>
      <c r="AV89" s="88"/>
      <c r="AW89" s="88"/>
      <c r="AX89" s="90"/>
    </row>
    <row r="90" spans="1:50" ht="46.5" customHeight="1" hidden="1">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50" ht="32.25" customHeight="1" hidden="1">
      <c r="A91" s="166" t="s">
        <v>17</v>
      </c>
      <c r="B91" s="167"/>
      <c r="C91" s="167"/>
      <c r="D91" s="167"/>
      <c r="E91" s="167"/>
      <c r="F91" s="168"/>
      <c r="G91" s="169" t="s">
        <v>18</v>
      </c>
      <c r="H91" s="115"/>
      <c r="I91" s="115"/>
      <c r="J91" s="115"/>
      <c r="K91" s="115"/>
      <c r="L91" s="115"/>
      <c r="M91" s="115"/>
      <c r="N91" s="115"/>
      <c r="O91" s="115"/>
      <c r="P91" s="115"/>
      <c r="Q91" s="115"/>
      <c r="R91" s="115"/>
      <c r="S91" s="115"/>
      <c r="T91" s="115"/>
      <c r="U91" s="115"/>
      <c r="V91" s="115"/>
      <c r="W91" s="115"/>
      <c r="X91" s="170"/>
      <c r="Y91" s="171"/>
      <c r="Z91" s="172"/>
      <c r="AA91" s="173"/>
      <c r="AB91" s="114" t="s">
        <v>12</v>
      </c>
      <c r="AC91" s="115"/>
      <c r="AD91" s="170"/>
      <c r="AE91" s="174" t="s">
        <v>69</v>
      </c>
      <c r="AF91" s="115"/>
      <c r="AG91" s="115"/>
      <c r="AH91" s="115"/>
      <c r="AI91" s="170"/>
      <c r="AJ91" s="174" t="s">
        <v>70</v>
      </c>
      <c r="AK91" s="115"/>
      <c r="AL91" s="115"/>
      <c r="AM91" s="115"/>
      <c r="AN91" s="170"/>
      <c r="AO91" s="174" t="s">
        <v>71</v>
      </c>
      <c r="AP91" s="115"/>
      <c r="AQ91" s="115"/>
      <c r="AR91" s="115"/>
      <c r="AS91" s="170"/>
      <c r="AT91" s="175" t="s">
        <v>75</v>
      </c>
      <c r="AU91" s="176"/>
      <c r="AV91" s="176"/>
      <c r="AW91" s="176"/>
      <c r="AX91" s="177"/>
    </row>
    <row r="92" spans="1:50" ht="22.5" customHeight="1" hidden="1">
      <c r="A92" s="128"/>
      <c r="B92" s="126"/>
      <c r="C92" s="126"/>
      <c r="D92" s="126"/>
      <c r="E92" s="126"/>
      <c r="F92" s="127"/>
      <c r="G92" s="143" t="s">
        <v>308</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87"/>
      <c r="AU92" s="88"/>
      <c r="AV92" s="88"/>
      <c r="AW92" s="88"/>
      <c r="AX92" s="90"/>
    </row>
    <row r="93" spans="1:50" ht="46.5" customHeight="1" hidden="1">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50" ht="32.25" customHeight="1" hidden="1">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50" ht="22.5" customHeight="1" hidden="1">
      <c r="A95" s="128"/>
      <c r="B95" s="126"/>
      <c r="C95" s="126"/>
      <c r="D95" s="126"/>
      <c r="E95" s="126"/>
      <c r="F95" s="127"/>
      <c r="G95" s="143" t="s">
        <v>308</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87"/>
      <c r="AU95" s="88"/>
      <c r="AV95" s="88"/>
      <c r="AW95" s="88"/>
      <c r="AX95" s="90"/>
    </row>
    <row r="96" spans="1:50" ht="46.5" customHeight="1" hidden="1">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2.5" customHeight="1">
      <c r="A98" s="378"/>
      <c r="B98" s="379"/>
      <c r="C98" s="413" t="s">
        <v>392</v>
      </c>
      <c r="D98" s="414"/>
      <c r="E98" s="414"/>
      <c r="F98" s="414"/>
      <c r="G98" s="414"/>
      <c r="H98" s="414"/>
      <c r="I98" s="414"/>
      <c r="J98" s="414"/>
      <c r="K98" s="415"/>
      <c r="L98" s="62">
        <v>4</v>
      </c>
      <c r="M98" s="63"/>
      <c r="N98" s="63"/>
      <c r="O98" s="63"/>
      <c r="P98" s="63"/>
      <c r="Q98" s="64"/>
      <c r="R98" s="62">
        <v>4</v>
      </c>
      <c r="S98" s="63"/>
      <c r="T98" s="63"/>
      <c r="U98" s="63"/>
      <c r="V98" s="63"/>
      <c r="W98" s="6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2.5" customHeight="1">
      <c r="A99" s="378"/>
      <c r="B99" s="379"/>
      <c r="C99" s="160"/>
      <c r="D99" s="161"/>
      <c r="E99" s="161"/>
      <c r="F99" s="161"/>
      <c r="G99" s="161"/>
      <c r="H99" s="161"/>
      <c r="I99" s="161"/>
      <c r="J99" s="161"/>
      <c r="K99" s="162"/>
      <c r="L99" s="62"/>
      <c r="M99" s="63"/>
      <c r="N99" s="63"/>
      <c r="O99" s="63"/>
      <c r="P99" s="63"/>
      <c r="Q99" s="64"/>
      <c r="R99" s="62"/>
      <c r="S99" s="63"/>
      <c r="T99" s="63"/>
      <c r="U99" s="63"/>
      <c r="V99" s="63"/>
      <c r="W99" s="6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2.5" customHeight="1">
      <c r="A100" s="378"/>
      <c r="B100" s="379"/>
      <c r="C100" s="160"/>
      <c r="D100" s="161"/>
      <c r="E100" s="161"/>
      <c r="F100" s="161"/>
      <c r="G100" s="161"/>
      <c r="H100" s="161"/>
      <c r="I100" s="161"/>
      <c r="J100" s="161"/>
      <c r="K100" s="162"/>
      <c r="L100" s="62"/>
      <c r="M100" s="63"/>
      <c r="N100" s="63"/>
      <c r="O100" s="63"/>
      <c r="P100" s="63"/>
      <c r="Q100" s="64"/>
      <c r="R100" s="62"/>
      <c r="S100" s="63"/>
      <c r="T100" s="63"/>
      <c r="U100" s="63"/>
      <c r="V100" s="63"/>
      <c r="W100" s="6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2.5" customHeight="1">
      <c r="A101" s="378"/>
      <c r="B101" s="379"/>
      <c r="C101" s="160"/>
      <c r="D101" s="161"/>
      <c r="E101" s="161"/>
      <c r="F101" s="161"/>
      <c r="G101" s="161"/>
      <c r="H101" s="161"/>
      <c r="I101" s="161"/>
      <c r="J101" s="161"/>
      <c r="K101" s="162"/>
      <c r="L101" s="62"/>
      <c r="M101" s="63"/>
      <c r="N101" s="63"/>
      <c r="O101" s="63"/>
      <c r="P101" s="63"/>
      <c r="Q101" s="64"/>
      <c r="R101" s="62"/>
      <c r="S101" s="63"/>
      <c r="T101" s="63"/>
      <c r="U101" s="63"/>
      <c r="V101" s="63"/>
      <c r="W101" s="6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2.5" customHeight="1">
      <c r="A102" s="378"/>
      <c r="B102" s="379"/>
      <c r="C102" s="160"/>
      <c r="D102" s="161"/>
      <c r="E102" s="161"/>
      <c r="F102" s="161"/>
      <c r="G102" s="161"/>
      <c r="H102" s="161"/>
      <c r="I102" s="161"/>
      <c r="J102" s="161"/>
      <c r="K102" s="162"/>
      <c r="L102" s="62"/>
      <c r="M102" s="63"/>
      <c r="N102" s="63"/>
      <c r="O102" s="63"/>
      <c r="P102" s="63"/>
      <c r="Q102" s="64"/>
      <c r="R102" s="62"/>
      <c r="S102" s="63"/>
      <c r="T102" s="63"/>
      <c r="U102" s="63"/>
      <c r="V102" s="63"/>
      <c r="W102" s="6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2.5" customHeight="1">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0"/>
      <c r="B104" s="381"/>
      <c r="C104" s="370" t="s">
        <v>22</v>
      </c>
      <c r="D104" s="371"/>
      <c r="E104" s="371"/>
      <c r="F104" s="371"/>
      <c r="G104" s="371"/>
      <c r="H104" s="371"/>
      <c r="I104" s="371"/>
      <c r="J104" s="371"/>
      <c r="K104" s="372"/>
      <c r="L104" s="373">
        <f>SUM(L98:Q103)</f>
        <v>4</v>
      </c>
      <c r="M104" s="374"/>
      <c r="N104" s="374"/>
      <c r="O104" s="374"/>
      <c r="P104" s="374"/>
      <c r="Q104" s="375"/>
      <c r="R104" s="373">
        <f>SUM(R98:W103)</f>
        <v>4</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26.25" customHeight="1">
      <c r="A108" s="307" t="s">
        <v>311</v>
      </c>
      <c r="B108" s="308"/>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377</v>
      </c>
      <c r="AE108" s="607"/>
      <c r="AF108" s="607"/>
      <c r="AG108" s="603" t="s">
        <v>410</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377</v>
      </c>
      <c r="AE109" s="442"/>
      <c r="AF109" s="442"/>
      <c r="AG109" s="600" t="s">
        <v>410</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c r="A110" s="311"/>
      <c r="B110" s="312"/>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377</v>
      </c>
      <c r="AE110" s="587"/>
      <c r="AF110" s="587"/>
      <c r="AG110" s="530" t="s">
        <v>410</v>
      </c>
      <c r="AH110" s="198"/>
      <c r="AI110" s="198"/>
      <c r="AJ110" s="198"/>
      <c r="AK110" s="198"/>
      <c r="AL110" s="198"/>
      <c r="AM110" s="198"/>
      <c r="AN110" s="198"/>
      <c r="AO110" s="198"/>
      <c r="AP110" s="198"/>
      <c r="AQ110" s="198"/>
      <c r="AR110" s="198"/>
      <c r="AS110" s="198"/>
      <c r="AT110" s="198"/>
      <c r="AU110" s="198"/>
      <c r="AV110" s="198"/>
      <c r="AW110" s="198"/>
      <c r="AX110" s="531"/>
    </row>
    <row r="111" spans="1:50" ht="35.25" customHeight="1">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377</v>
      </c>
      <c r="AE111" s="438"/>
      <c r="AF111" s="438"/>
      <c r="AG111" s="301" t="s">
        <v>408</v>
      </c>
      <c r="AH111" s="302"/>
      <c r="AI111" s="302"/>
      <c r="AJ111" s="302"/>
      <c r="AK111" s="302"/>
      <c r="AL111" s="302"/>
      <c r="AM111" s="302"/>
      <c r="AN111" s="302"/>
      <c r="AO111" s="302"/>
      <c r="AP111" s="302"/>
      <c r="AQ111" s="302"/>
      <c r="AR111" s="302"/>
      <c r="AS111" s="302"/>
      <c r="AT111" s="302"/>
      <c r="AU111" s="302"/>
      <c r="AV111" s="302"/>
      <c r="AW111" s="302"/>
      <c r="AX111" s="303"/>
    </row>
    <row r="112" spans="1:50" ht="18.75" customHeight="1">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412</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50" ht="34.5" customHeight="1">
      <c r="A113" s="589"/>
      <c r="B113" s="590"/>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377</v>
      </c>
      <c r="AE113" s="442"/>
      <c r="AF113" s="442"/>
      <c r="AG113" s="532" t="s">
        <v>409</v>
      </c>
      <c r="AH113" s="367"/>
      <c r="AI113" s="367"/>
      <c r="AJ113" s="367"/>
      <c r="AK113" s="367"/>
      <c r="AL113" s="367"/>
      <c r="AM113" s="367"/>
      <c r="AN113" s="367"/>
      <c r="AO113" s="367"/>
      <c r="AP113" s="367"/>
      <c r="AQ113" s="367"/>
      <c r="AR113" s="367"/>
      <c r="AS113" s="367"/>
      <c r="AT113" s="367"/>
      <c r="AU113" s="367"/>
      <c r="AV113" s="367"/>
      <c r="AW113" s="367"/>
      <c r="AX113" s="368"/>
    </row>
    <row r="114" spans="1:50" ht="29.25" customHeight="1">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377</v>
      </c>
      <c r="AE114" s="442"/>
      <c r="AF114" s="442"/>
      <c r="AG114" s="532" t="s">
        <v>409</v>
      </c>
      <c r="AH114" s="367"/>
      <c r="AI114" s="367"/>
      <c r="AJ114" s="367"/>
      <c r="AK114" s="367"/>
      <c r="AL114" s="367"/>
      <c r="AM114" s="367"/>
      <c r="AN114" s="367"/>
      <c r="AO114" s="367"/>
      <c r="AP114" s="367"/>
      <c r="AQ114" s="367"/>
      <c r="AR114" s="367"/>
      <c r="AS114" s="367"/>
      <c r="AT114" s="367"/>
      <c r="AU114" s="367"/>
      <c r="AV114" s="367"/>
      <c r="AW114" s="367"/>
      <c r="AX114" s="368"/>
    </row>
    <row r="115" spans="1:50" ht="29.25" customHeight="1">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377</v>
      </c>
      <c r="AE115" s="442"/>
      <c r="AF115" s="442"/>
      <c r="AG115" s="532" t="s">
        <v>409</v>
      </c>
      <c r="AH115" s="367"/>
      <c r="AI115" s="367"/>
      <c r="AJ115" s="367"/>
      <c r="AK115" s="367"/>
      <c r="AL115" s="367"/>
      <c r="AM115" s="367"/>
      <c r="AN115" s="367"/>
      <c r="AO115" s="367"/>
      <c r="AP115" s="367"/>
      <c r="AQ115" s="367"/>
      <c r="AR115" s="367"/>
      <c r="AS115" s="367"/>
      <c r="AT115" s="367"/>
      <c r="AU115" s="367"/>
      <c r="AV115" s="367"/>
      <c r="AW115" s="367"/>
      <c r="AX115" s="368"/>
    </row>
    <row r="116" spans="1:64" ht="18.75" customHeight="1">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412</v>
      </c>
      <c r="AE116" s="636"/>
      <c r="AF116" s="636"/>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2" ht="40.5" customHeight="1">
      <c r="A117" s="591"/>
      <c r="B117" s="592"/>
      <c r="C117" s="593" t="s">
        <v>81</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412</v>
      </c>
      <c r="AE117" s="587"/>
      <c r="AF117" s="596"/>
      <c r="AG117" s="601"/>
      <c r="AH117" s="435"/>
      <c r="AI117" s="435"/>
      <c r="AJ117" s="435"/>
      <c r="AK117" s="435"/>
      <c r="AL117" s="435"/>
      <c r="AM117" s="435"/>
      <c r="AN117" s="435"/>
      <c r="AO117" s="435"/>
      <c r="AP117" s="435"/>
      <c r="AQ117" s="435"/>
      <c r="AR117" s="435"/>
      <c r="AS117" s="435"/>
      <c r="AT117" s="435"/>
      <c r="AU117" s="435"/>
      <c r="AV117" s="435"/>
      <c r="AW117" s="435"/>
      <c r="AX117" s="602"/>
      <c r="BG117" s="10"/>
      <c r="BH117" s="10"/>
      <c r="BI117" s="10"/>
      <c r="BJ117" s="10"/>
    </row>
    <row r="118" spans="1:50" ht="34.5" customHeight="1">
      <c r="A118" s="550" t="s">
        <v>47</v>
      </c>
      <c r="B118" s="588"/>
      <c r="C118" s="637" t="s">
        <v>80</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377</v>
      </c>
      <c r="AE118" s="438"/>
      <c r="AF118" s="640"/>
      <c r="AG118" s="301" t="s">
        <v>402</v>
      </c>
      <c r="AH118" s="302"/>
      <c r="AI118" s="302"/>
      <c r="AJ118" s="302"/>
      <c r="AK118" s="302"/>
      <c r="AL118" s="302"/>
      <c r="AM118" s="302"/>
      <c r="AN118" s="302"/>
      <c r="AO118" s="302"/>
      <c r="AP118" s="302"/>
      <c r="AQ118" s="302"/>
      <c r="AR118" s="302"/>
      <c r="AS118" s="302"/>
      <c r="AT118" s="302"/>
      <c r="AU118" s="302"/>
      <c r="AV118" s="302"/>
      <c r="AW118" s="302"/>
      <c r="AX118" s="303"/>
    </row>
    <row r="119" spans="1:50"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412</v>
      </c>
      <c r="AE119" s="609"/>
      <c r="AF119" s="609"/>
      <c r="AG119" s="304"/>
      <c r="AH119" s="305"/>
      <c r="AI119" s="305"/>
      <c r="AJ119" s="305"/>
      <c r="AK119" s="305"/>
      <c r="AL119" s="305"/>
      <c r="AM119" s="305"/>
      <c r="AN119" s="305"/>
      <c r="AO119" s="305"/>
      <c r="AP119" s="305"/>
      <c r="AQ119" s="305"/>
      <c r="AR119" s="305"/>
      <c r="AS119" s="305"/>
      <c r="AT119" s="305"/>
      <c r="AU119" s="305"/>
      <c r="AV119" s="305"/>
      <c r="AW119" s="305"/>
      <c r="AX119" s="306"/>
    </row>
    <row r="120" spans="1:50" ht="31.5" customHeight="1">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377</v>
      </c>
      <c r="AE120" s="442"/>
      <c r="AF120" s="442"/>
      <c r="AG120" s="600" t="s">
        <v>406</v>
      </c>
      <c r="AH120" s="305"/>
      <c r="AI120" s="305"/>
      <c r="AJ120" s="305"/>
      <c r="AK120" s="305"/>
      <c r="AL120" s="305"/>
      <c r="AM120" s="305"/>
      <c r="AN120" s="305"/>
      <c r="AO120" s="305"/>
      <c r="AP120" s="305"/>
      <c r="AQ120" s="305"/>
      <c r="AR120" s="305"/>
      <c r="AS120" s="305"/>
      <c r="AT120" s="305"/>
      <c r="AU120" s="305"/>
      <c r="AV120" s="305"/>
      <c r="AW120" s="305"/>
      <c r="AX120" s="306"/>
    </row>
    <row r="121" spans="1:50" ht="31.5" customHeight="1">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377</v>
      </c>
      <c r="AE121" s="442"/>
      <c r="AF121" s="442"/>
      <c r="AG121" s="530" t="s">
        <v>407</v>
      </c>
      <c r="AH121" s="198"/>
      <c r="AI121" s="198"/>
      <c r="AJ121" s="198"/>
      <c r="AK121" s="198"/>
      <c r="AL121" s="198"/>
      <c r="AM121" s="198"/>
      <c r="AN121" s="198"/>
      <c r="AO121" s="198"/>
      <c r="AP121" s="198"/>
      <c r="AQ121" s="198"/>
      <c r="AR121" s="198"/>
      <c r="AS121" s="198"/>
      <c r="AT121" s="198"/>
      <c r="AU121" s="198"/>
      <c r="AV121" s="198"/>
      <c r="AW121" s="198"/>
      <c r="AX121" s="531"/>
    </row>
    <row r="122" spans="1:50" ht="33" customHeight="1">
      <c r="A122" s="625" t="s">
        <v>79</v>
      </c>
      <c r="B122" s="626"/>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412</v>
      </c>
      <c r="AE122" s="438"/>
      <c r="AF122" s="438"/>
      <c r="AG122" s="578"/>
      <c r="AH122" s="196"/>
      <c r="AI122" s="196"/>
      <c r="AJ122" s="196"/>
      <c r="AK122" s="196"/>
      <c r="AL122" s="196"/>
      <c r="AM122" s="196"/>
      <c r="AN122" s="196"/>
      <c r="AO122" s="196"/>
      <c r="AP122" s="196"/>
      <c r="AQ122" s="196"/>
      <c r="AR122" s="196"/>
      <c r="AS122" s="196"/>
      <c r="AT122" s="196"/>
      <c r="AU122" s="196"/>
      <c r="AV122" s="196"/>
      <c r="AW122" s="196"/>
      <c r="AX122" s="579"/>
    </row>
    <row r="123" spans="1:50" ht="15.75" customHeight="1">
      <c r="A123" s="627"/>
      <c r="B123" s="628"/>
      <c r="C123" s="654" t="s">
        <v>86</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7"/>
      <c r="AI123" s="277"/>
      <c r="AJ123" s="277"/>
      <c r="AK123" s="277"/>
      <c r="AL123" s="277"/>
      <c r="AM123" s="277"/>
      <c r="AN123" s="277"/>
      <c r="AO123" s="277"/>
      <c r="AP123" s="277"/>
      <c r="AQ123" s="277"/>
      <c r="AR123" s="277"/>
      <c r="AS123" s="277"/>
      <c r="AT123" s="277"/>
      <c r="AU123" s="277"/>
      <c r="AV123" s="277"/>
      <c r="AW123" s="277"/>
      <c r="AX123" s="581"/>
    </row>
    <row r="124" spans="1:50" ht="26.25" customHeight="1">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80"/>
      <c r="AH124" s="277"/>
      <c r="AI124" s="277"/>
      <c r="AJ124" s="277"/>
      <c r="AK124" s="277"/>
      <c r="AL124" s="277"/>
      <c r="AM124" s="277"/>
      <c r="AN124" s="277"/>
      <c r="AO124" s="277"/>
      <c r="AP124" s="277"/>
      <c r="AQ124" s="277"/>
      <c r="AR124" s="277"/>
      <c r="AS124" s="277"/>
      <c r="AT124" s="277"/>
      <c r="AU124" s="277"/>
      <c r="AV124" s="277"/>
      <c r="AW124" s="277"/>
      <c r="AX124" s="581"/>
    </row>
    <row r="125" spans="1:50" ht="26.25" customHeight="1">
      <c r="A125" s="629"/>
      <c r="B125" s="630"/>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82"/>
      <c r="AH125" s="198"/>
      <c r="AI125" s="198"/>
      <c r="AJ125" s="198"/>
      <c r="AK125" s="198"/>
      <c r="AL125" s="198"/>
      <c r="AM125" s="198"/>
      <c r="AN125" s="198"/>
      <c r="AO125" s="198"/>
      <c r="AP125" s="198"/>
      <c r="AQ125" s="198"/>
      <c r="AR125" s="198"/>
      <c r="AS125" s="198"/>
      <c r="AT125" s="198"/>
      <c r="AU125" s="198"/>
      <c r="AV125" s="198"/>
      <c r="AW125" s="198"/>
      <c r="AX125" s="531"/>
    </row>
    <row r="126" spans="1:50" ht="57" customHeight="1">
      <c r="A126" s="550" t="s">
        <v>58</v>
      </c>
      <c r="B126" s="551"/>
      <c r="C126" s="392" t="s">
        <v>64</v>
      </c>
      <c r="D126" s="574"/>
      <c r="E126" s="574"/>
      <c r="F126" s="575"/>
      <c r="G126" s="544" t="s">
        <v>403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66.75" customHeight="1" thickBot="1">
      <c r="A127" s="552"/>
      <c r="B127" s="553"/>
      <c r="C127" s="361" t="s">
        <v>68</v>
      </c>
      <c r="D127" s="362"/>
      <c r="E127" s="362"/>
      <c r="F127" s="363"/>
      <c r="G127" s="364" t="s">
        <v>404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50"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c r="A129" s="571" t="s">
        <v>431</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t="s">
        <v>306</v>
      </c>
      <c r="B131" s="548"/>
      <c r="C131" s="548"/>
      <c r="D131" s="548"/>
      <c r="E131" s="549"/>
      <c r="F131" s="566" t="s">
        <v>427</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75" customHeight="1" thickBot="1">
      <c r="A133" s="431" t="s">
        <v>428</v>
      </c>
      <c r="B133" s="432"/>
      <c r="C133" s="432"/>
      <c r="D133" s="432"/>
      <c r="E133" s="433"/>
      <c r="F133" s="566" t="s">
        <v>429</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75" customHeight="1" thickBot="1">
      <c r="A135" s="610" t="s">
        <v>432</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04" t="s">
        <v>223</v>
      </c>
      <c r="B137" s="405"/>
      <c r="C137" s="405"/>
      <c r="D137" s="405"/>
      <c r="E137" s="405"/>
      <c r="F137" s="405"/>
      <c r="G137" s="418" t="s">
        <v>419</v>
      </c>
      <c r="H137" s="419"/>
      <c r="I137" s="419"/>
      <c r="J137" s="419"/>
      <c r="K137" s="419"/>
      <c r="L137" s="419"/>
      <c r="M137" s="419"/>
      <c r="N137" s="419"/>
      <c r="O137" s="419"/>
      <c r="P137" s="420"/>
      <c r="Q137" s="405" t="s">
        <v>224</v>
      </c>
      <c r="R137" s="405"/>
      <c r="S137" s="405"/>
      <c r="T137" s="405"/>
      <c r="U137" s="405"/>
      <c r="V137" s="405"/>
      <c r="W137" s="418" t="s">
        <v>393</v>
      </c>
      <c r="X137" s="419"/>
      <c r="Y137" s="419"/>
      <c r="Z137" s="419"/>
      <c r="AA137" s="419"/>
      <c r="AB137" s="419"/>
      <c r="AC137" s="419"/>
      <c r="AD137" s="419"/>
      <c r="AE137" s="419"/>
      <c r="AF137" s="420"/>
      <c r="AG137" s="405" t="s">
        <v>225</v>
      </c>
      <c r="AH137" s="405"/>
      <c r="AI137" s="405"/>
      <c r="AJ137" s="405"/>
      <c r="AK137" s="405"/>
      <c r="AL137" s="405"/>
      <c r="AM137" s="401" t="s">
        <v>394</v>
      </c>
      <c r="AN137" s="402"/>
      <c r="AO137" s="402"/>
      <c r="AP137" s="402"/>
      <c r="AQ137" s="402"/>
      <c r="AR137" s="402"/>
      <c r="AS137" s="402"/>
      <c r="AT137" s="402"/>
      <c r="AU137" s="402"/>
      <c r="AV137" s="403"/>
      <c r="AW137" s="12"/>
      <c r="AX137" s="13"/>
    </row>
    <row r="138" spans="1:50" ht="19.5" customHeight="1" thickBot="1">
      <c r="A138" s="406" t="s">
        <v>226</v>
      </c>
      <c r="B138" s="407"/>
      <c r="C138" s="407"/>
      <c r="D138" s="407"/>
      <c r="E138" s="407"/>
      <c r="F138" s="407"/>
      <c r="G138" s="421" t="s">
        <v>395</v>
      </c>
      <c r="H138" s="422"/>
      <c r="I138" s="422"/>
      <c r="J138" s="422"/>
      <c r="K138" s="422"/>
      <c r="L138" s="422"/>
      <c r="M138" s="422"/>
      <c r="N138" s="422"/>
      <c r="O138" s="422"/>
      <c r="P138" s="423"/>
      <c r="Q138" s="407" t="s">
        <v>227</v>
      </c>
      <c r="R138" s="407"/>
      <c r="S138" s="407"/>
      <c r="T138" s="407"/>
      <c r="U138" s="407"/>
      <c r="V138" s="407"/>
      <c r="W138" s="421" t="s">
        <v>396</v>
      </c>
      <c r="X138" s="422"/>
      <c r="Y138" s="422"/>
      <c r="Z138" s="422"/>
      <c r="AA138" s="422"/>
      <c r="AB138" s="422"/>
      <c r="AC138" s="422"/>
      <c r="AD138" s="422"/>
      <c r="AE138" s="422"/>
      <c r="AF138" s="423"/>
      <c r="AG138" s="576"/>
      <c r="AH138" s="577"/>
      <c r="AI138" s="577"/>
      <c r="AJ138" s="577"/>
      <c r="AK138" s="577"/>
      <c r="AL138" s="577"/>
      <c r="AM138" s="613"/>
      <c r="AN138" s="614"/>
      <c r="AO138" s="614"/>
      <c r="AP138" s="614"/>
      <c r="AQ138" s="614"/>
      <c r="AR138" s="614"/>
      <c r="AS138" s="614"/>
      <c r="AT138" s="614"/>
      <c r="AU138" s="614"/>
      <c r="AV138" s="615"/>
      <c r="AW138" s="28"/>
      <c r="AX138" s="29"/>
    </row>
    <row r="139" spans="1:50" ht="23.25" customHeight="1">
      <c r="A139" s="557" t="s">
        <v>28</v>
      </c>
      <c r="B139" s="558"/>
      <c r="C139" s="558"/>
      <c r="D139" s="558"/>
      <c r="E139" s="558"/>
      <c r="F139" s="559"/>
      <c r="G139" s="49" t="s">
        <v>405</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88" t="s">
        <v>401</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417</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5"/>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5"/>
      <c r="B180" s="539"/>
      <c r="C180" s="539"/>
      <c r="D180" s="539"/>
      <c r="E180" s="539"/>
      <c r="F180" s="540"/>
      <c r="G180" s="91" t="s">
        <v>397</v>
      </c>
      <c r="H180" s="92"/>
      <c r="I180" s="92"/>
      <c r="J180" s="92"/>
      <c r="K180" s="93"/>
      <c r="L180" s="94" t="s">
        <v>398</v>
      </c>
      <c r="M180" s="95"/>
      <c r="N180" s="95"/>
      <c r="O180" s="95"/>
      <c r="P180" s="95"/>
      <c r="Q180" s="95"/>
      <c r="R180" s="95"/>
      <c r="S180" s="95"/>
      <c r="T180" s="95"/>
      <c r="U180" s="95"/>
      <c r="V180" s="95"/>
      <c r="W180" s="95"/>
      <c r="X180" s="96"/>
      <c r="Y180" s="97">
        <v>4</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0"/>
    </row>
    <row r="181" spans="1:50" ht="24.75" customHeight="1" hidden="1">
      <c r="A181" s="125"/>
      <c r="B181" s="539"/>
      <c r="C181" s="539"/>
      <c r="D181" s="539"/>
      <c r="E181" s="539"/>
      <c r="F181" s="54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25"/>
      <c r="B182" s="539"/>
      <c r="C182" s="539"/>
      <c r="D182" s="539"/>
      <c r="E182" s="539"/>
      <c r="F182" s="54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25"/>
      <c r="B183" s="539"/>
      <c r="C183" s="539"/>
      <c r="D183" s="539"/>
      <c r="E183" s="539"/>
      <c r="F183" s="54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25"/>
      <c r="B184" s="539"/>
      <c r="C184" s="539"/>
      <c r="D184" s="539"/>
      <c r="E184" s="539"/>
      <c r="F184" s="54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25"/>
      <c r="B185" s="539"/>
      <c r="C185" s="539"/>
      <c r="D185" s="539"/>
      <c r="E185" s="539"/>
      <c r="F185" s="54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25"/>
      <c r="B186" s="539"/>
      <c r="C186" s="539"/>
      <c r="D186" s="539"/>
      <c r="E186" s="539"/>
      <c r="F186" s="54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25"/>
      <c r="B187" s="539"/>
      <c r="C187" s="539"/>
      <c r="D187" s="539"/>
      <c r="E187" s="539"/>
      <c r="F187" s="54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25"/>
      <c r="B188" s="539"/>
      <c r="C188" s="539"/>
      <c r="D188" s="539"/>
      <c r="E188" s="539"/>
      <c r="F188" s="54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25"/>
      <c r="B189" s="539"/>
      <c r="C189" s="539"/>
      <c r="D189" s="539"/>
      <c r="E189" s="539"/>
      <c r="F189" s="54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5"/>
      <c r="B190" s="539"/>
      <c r="C190" s="539"/>
      <c r="D190" s="539"/>
      <c r="E190" s="539"/>
      <c r="F190" s="540"/>
      <c r="G190" s="74" t="s">
        <v>22</v>
      </c>
      <c r="H190" s="75"/>
      <c r="I190" s="75"/>
      <c r="J190" s="75"/>
      <c r="K190" s="75"/>
      <c r="L190" s="76"/>
      <c r="M190" s="77"/>
      <c r="N190" s="77"/>
      <c r="O190" s="77"/>
      <c r="P190" s="77"/>
      <c r="Q190" s="77"/>
      <c r="R190" s="77"/>
      <c r="S190" s="77"/>
      <c r="T190" s="77"/>
      <c r="U190" s="77"/>
      <c r="V190" s="77"/>
      <c r="W190" s="77"/>
      <c r="X190" s="78"/>
      <c r="Y190" s="79">
        <f>SUM(Y180:AB189)</f>
        <v>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5"/>
      <c r="B191" s="539"/>
      <c r="C191" s="539"/>
      <c r="D191" s="539"/>
      <c r="E191" s="539"/>
      <c r="F191" s="540"/>
      <c r="G191" s="388" t="s">
        <v>414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359</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25"/>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25"/>
      <c r="B193" s="539"/>
      <c r="C193" s="539"/>
      <c r="D193" s="539"/>
      <c r="E193" s="539"/>
      <c r="F193" s="540"/>
      <c r="G193" s="91" t="s">
        <v>415</v>
      </c>
      <c r="H193" s="92"/>
      <c r="I193" s="92"/>
      <c r="J193" s="92"/>
      <c r="K193" s="93"/>
      <c r="L193" s="94" t="s">
        <v>416</v>
      </c>
      <c r="M193" s="95"/>
      <c r="N193" s="95"/>
      <c r="O193" s="95"/>
      <c r="P193" s="95"/>
      <c r="Q193" s="95"/>
      <c r="R193" s="95"/>
      <c r="S193" s="95"/>
      <c r="T193" s="95"/>
      <c r="U193" s="95"/>
      <c r="V193" s="95"/>
      <c r="W193" s="95"/>
      <c r="X193" s="96"/>
      <c r="Y193" s="97">
        <v>4</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0"/>
    </row>
    <row r="194" spans="1:50" ht="24.75" customHeight="1" hidden="1">
      <c r="A194" s="125"/>
      <c r="B194" s="539"/>
      <c r="C194" s="539"/>
      <c r="D194" s="539"/>
      <c r="E194" s="539"/>
      <c r="F194" s="54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25"/>
      <c r="B195" s="539"/>
      <c r="C195" s="539"/>
      <c r="D195" s="539"/>
      <c r="E195" s="539"/>
      <c r="F195" s="54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25"/>
      <c r="B196" s="539"/>
      <c r="C196" s="539"/>
      <c r="D196" s="539"/>
      <c r="E196" s="539"/>
      <c r="F196" s="54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25"/>
      <c r="B197" s="539"/>
      <c r="C197" s="539"/>
      <c r="D197" s="539"/>
      <c r="E197" s="539"/>
      <c r="F197" s="54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25"/>
      <c r="B198" s="539"/>
      <c r="C198" s="539"/>
      <c r="D198" s="539"/>
      <c r="E198" s="539"/>
      <c r="F198" s="54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25"/>
      <c r="B199" s="539"/>
      <c r="C199" s="539"/>
      <c r="D199" s="539"/>
      <c r="E199" s="539"/>
      <c r="F199" s="54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25"/>
      <c r="B200" s="539"/>
      <c r="C200" s="539"/>
      <c r="D200" s="539"/>
      <c r="E200" s="539"/>
      <c r="F200" s="54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25"/>
      <c r="B201" s="539"/>
      <c r="C201" s="539"/>
      <c r="D201" s="539"/>
      <c r="E201" s="539"/>
      <c r="F201" s="54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25"/>
      <c r="B202" s="539"/>
      <c r="C202" s="539"/>
      <c r="D202" s="539"/>
      <c r="E202" s="539"/>
      <c r="F202" s="54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5"/>
      <c r="B203" s="539"/>
      <c r="C203" s="539"/>
      <c r="D203" s="539"/>
      <c r="E203" s="539"/>
      <c r="F203" s="540"/>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5"/>
      <c r="B204" s="539"/>
      <c r="C204" s="539"/>
      <c r="D204" s="539"/>
      <c r="E204" s="539"/>
      <c r="F204" s="540"/>
      <c r="G204" s="388" t="s">
        <v>360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25"/>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hidden="1">
      <c r="A206" s="125"/>
      <c r="B206" s="539"/>
      <c r="C206" s="539"/>
      <c r="D206" s="539"/>
      <c r="E206" s="539"/>
      <c r="F206" s="540"/>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0"/>
    </row>
    <row r="207" spans="1:50" ht="24.75" customHeight="1" hidden="1">
      <c r="A207" s="125"/>
      <c r="B207" s="539"/>
      <c r="C207" s="539"/>
      <c r="D207" s="539"/>
      <c r="E207" s="539"/>
      <c r="F207" s="54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25"/>
      <c r="B208" s="539"/>
      <c r="C208" s="539"/>
      <c r="D208" s="539"/>
      <c r="E208" s="539"/>
      <c r="F208" s="54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25"/>
      <c r="B209" s="539"/>
      <c r="C209" s="539"/>
      <c r="D209" s="539"/>
      <c r="E209" s="539"/>
      <c r="F209" s="54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25"/>
      <c r="B210" s="539"/>
      <c r="C210" s="539"/>
      <c r="D210" s="539"/>
      <c r="E210" s="539"/>
      <c r="F210" s="54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25"/>
      <c r="B211" s="539"/>
      <c r="C211" s="539"/>
      <c r="D211" s="539"/>
      <c r="E211" s="539"/>
      <c r="F211" s="54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25"/>
      <c r="B212" s="539"/>
      <c r="C212" s="539"/>
      <c r="D212" s="539"/>
      <c r="E212" s="539"/>
      <c r="F212" s="54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25"/>
      <c r="B213" s="539"/>
      <c r="C213" s="539"/>
      <c r="D213" s="539"/>
      <c r="E213" s="539"/>
      <c r="F213" s="54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25"/>
      <c r="B214" s="539"/>
      <c r="C214" s="539"/>
      <c r="D214" s="539"/>
      <c r="E214" s="539"/>
      <c r="F214" s="54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25"/>
      <c r="B215" s="539"/>
      <c r="C215" s="539"/>
      <c r="D215" s="539"/>
      <c r="E215" s="539"/>
      <c r="F215" s="54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5"/>
      <c r="B216" s="539"/>
      <c r="C216" s="539"/>
      <c r="D216" s="539"/>
      <c r="E216" s="539"/>
      <c r="F216" s="54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5"/>
      <c r="B217" s="539"/>
      <c r="C217" s="539"/>
      <c r="D217" s="539"/>
      <c r="E217" s="539"/>
      <c r="F217" s="540"/>
      <c r="G217" s="388" t="s">
        <v>362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363</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25"/>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hidden="1">
      <c r="A219" s="125"/>
      <c r="B219" s="539"/>
      <c r="C219" s="539"/>
      <c r="D219" s="539"/>
      <c r="E219" s="539"/>
      <c r="F219" s="540"/>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0"/>
    </row>
    <row r="220" spans="1:50" ht="24.75" customHeight="1" hidden="1">
      <c r="A220" s="125"/>
      <c r="B220" s="539"/>
      <c r="C220" s="539"/>
      <c r="D220" s="539"/>
      <c r="E220" s="539"/>
      <c r="F220" s="54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25"/>
      <c r="B221" s="539"/>
      <c r="C221" s="539"/>
      <c r="D221" s="539"/>
      <c r="E221" s="539"/>
      <c r="F221" s="54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25"/>
      <c r="B222" s="539"/>
      <c r="C222" s="539"/>
      <c r="D222" s="539"/>
      <c r="E222" s="539"/>
      <c r="F222" s="54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25"/>
      <c r="B223" s="539"/>
      <c r="C223" s="539"/>
      <c r="D223" s="539"/>
      <c r="E223" s="539"/>
      <c r="F223" s="54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25"/>
      <c r="B224" s="539"/>
      <c r="C224" s="539"/>
      <c r="D224" s="539"/>
      <c r="E224" s="539"/>
      <c r="F224" s="54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25"/>
      <c r="B225" s="539"/>
      <c r="C225" s="539"/>
      <c r="D225" s="539"/>
      <c r="E225" s="539"/>
      <c r="F225" s="54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25"/>
      <c r="B226" s="539"/>
      <c r="C226" s="539"/>
      <c r="D226" s="539"/>
      <c r="E226" s="539"/>
      <c r="F226" s="54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25"/>
      <c r="B227" s="539"/>
      <c r="C227" s="539"/>
      <c r="D227" s="539"/>
      <c r="E227" s="539"/>
      <c r="F227" s="54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25"/>
      <c r="B228" s="539"/>
      <c r="C228" s="539"/>
      <c r="D228" s="539"/>
      <c r="E228" s="539"/>
      <c r="F228" s="54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5"/>
      <c r="B229" s="539"/>
      <c r="C229" s="539"/>
      <c r="D229" s="539"/>
      <c r="E229" s="539"/>
      <c r="F229" s="54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11" t="s">
        <v>399</v>
      </c>
      <c r="D236" s="107"/>
      <c r="E236" s="107"/>
      <c r="F236" s="107"/>
      <c r="G236" s="107"/>
      <c r="H236" s="107"/>
      <c r="I236" s="107"/>
      <c r="J236" s="107"/>
      <c r="K236" s="107"/>
      <c r="L236" s="107"/>
      <c r="M236" s="111" t="s">
        <v>398</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4</v>
      </c>
      <c r="AL236" s="109"/>
      <c r="AM236" s="109"/>
      <c r="AN236" s="109"/>
      <c r="AO236" s="109"/>
      <c r="AP236" s="110"/>
      <c r="AQ236" s="111" t="s">
        <v>385</v>
      </c>
      <c r="AR236" s="107"/>
      <c r="AS236" s="107"/>
      <c r="AT236" s="107"/>
      <c r="AU236" s="108" t="s">
        <v>385</v>
      </c>
      <c r="AV236" s="109"/>
      <c r="AW236" s="109"/>
      <c r="AX236" s="110"/>
    </row>
    <row r="237" spans="1:50" ht="13.5" customHeight="1" hidden="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13.5" customHeight="1" hidden="1">
      <c r="A238" s="106">
        <v>3</v>
      </c>
      <c r="B238" s="106">
        <v>1</v>
      </c>
      <c r="C238" s="107"/>
      <c r="D238" s="107"/>
      <c r="E238" s="107"/>
      <c r="F238" s="107"/>
      <c r="G238" s="107"/>
      <c r="H238" s="107"/>
      <c r="I238" s="107"/>
      <c r="J238" s="107"/>
      <c r="K238" s="107"/>
      <c r="L238" s="107"/>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08"/>
      <c r="AL238" s="109"/>
      <c r="AM238" s="109"/>
      <c r="AN238" s="109"/>
      <c r="AO238" s="109"/>
      <c r="AP238" s="110"/>
      <c r="AQ238" s="111"/>
      <c r="AR238" s="107"/>
      <c r="AS238" s="107"/>
      <c r="AT238" s="107"/>
      <c r="AU238" s="108"/>
      <c r="AV238" s="109"/>
      <c r="AW238" s="109"/>
      <c r="AX238" s="110"/>
    </row>
    <row r="239" spans="1:50" ht="13.5" customHeight="1" hidden="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13.5" customHeight="1" hidden="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13.5" customHeight="1" hidden="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13.5" customHeight="1" hidden="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13.5" customHeight="1" hidden="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13.5" customHeight="1" hidden="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13.5" customHeight="1" hidden="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customHeight="1" hidden="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customHeight="1" hidden="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customHeight="1" hidden="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customHeight="1" hidden="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customHeight="1" hidden="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customHeight="1" hidden="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customHeight="1" hidden="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customHeight="1" hidden="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customHeight="1" hidden="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customHeight="1" hidden="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customHeight="1" hidden="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customHeight="1" hidden="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customHeight="1" hidden="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customHeight="1" hidden="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customHeight="1" hidden="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customHeight="1" hidden="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customHeight="1" hidden="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customHeight="1" hidden="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customHeight="1" hidden="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customHeight="1" hidden="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366</v>
      </c>
      <c r="D268" s="112"/>
      <c r="E268" s="112"/>
      <c r="F268" s="112"/>
      <c r="G268" s="112"/>
      <c r="H268" s="112"/>
      <c r="I268" s="112"/>
      <c r="J268" s="112"/>
      <c r="K268" s="112"/>
      <c r="L268" s="112"/>
      <c r="M268" s="112" t="s">
        <v>367</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368</v>
      </c>
      <c r="AL268" s="112"/>
      <c r="AM268" s="112"/>
      <c r="AN268" s="112"/>
      <c r="AO268" s="112"/>
      <c r="AP268" s="112"/>
      <c r="AQ268" s="112" t="s">
        <v>23</v>
      </c>
      <c r="AR268" s="112"/>
      <c r="AS268" s="112"/>
      <c r="AT268" s="112"/>
      <c r="AU268" s="114" t="s">
        <v>24</v>
      </c>
      <c r="AV268" s="115"/>
      <c r="AW268" s="115"/>
      <c r="AX268" s="116"/>
    </row>
    <row r="269" spans="1:50" ht="33" customHeight="1">
      <c r="A269" s="106">
        <v>1</v>
      </c>
      <c r="B269" s="106">
        <v>1</v>
      </c>
      <c r="C269" s="111" t="s">
        <v>400</v>
      </c>
      <c r="D269" s="107"/>
      <c r="E269" s="107"/>
      <c r="F269" s="107"/>
      <c r="G269" s="107"/>
      <c r="H269" s="107"/>
      <c r="I269" s="107"/>
      <c r="J269" s="107"/>
      <c r="K269" s="107"/>
      <c r="L269" s="107"/>
      <c r="M269" s="111" t="s">
        <v>398</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17">
        <v>4</v>
      </c>
      <c r="AL269" s="118"/>
      <c r="AM269" s="118"/>
      <c r="AN269" s="118"/>
      <c r="AO269" s="118"/>
      <c r="AP269" s="118"/>
      <c r="AQ269" s="119">
        <v>1</v>
      </c>
      <c r="AR269" s="120"/>
      <c r="AS269" s="120"/>
      <c r="AT269" s="121"/>
      <c r="AU269" s="108">
        <v>99</v>
      </c>
      <c r="AV269" s="109"/>
      <c r="AW269" s="109"/>
      <c r="AX269" s="110"/>
    </row>
    <row r="270" spans="1:50" ht="13.5" customHeight="1" hidden="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13.5" customHeight="1" hidden="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13.5" customHeight="1" hidden="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13.5" customHeight="1" hidden="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13.5" customHeight="1" hidden="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13.5" customHeight="1" hidden="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13.5" customHeight="1" hidden="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13.5" customHeight="1" hidden="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13.5" customHeight="1" hidden="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customHeight="1" hidden="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customHeight="1" hidden="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customHeight="1" hidden="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customHeight="1" hidden="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customHeight="1" hidden="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customHeight="1" hidden="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customHeight="1" hidden="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customHeight="1" hidden="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customHeight="1" hidden="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customHeight="1" hidden="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customHeight="1" hidden="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customHeight="1" hidden="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customHeight="1" hidden="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customHeight="1" hidden="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customHeight="1" hidden="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customHeight="1" hidden="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customHeight="1" hidden="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customHeight="1" hidden="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customHeight="1" hidden="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customHeight="1" hidden="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6"/>
      <c r="B301" s="106"/>
      <c r="C301" s="112" t="s">
        <v>366</v>
      </c>
      <c r="D301" s="112"/>
      <c r="E301" s="112"/>
      <c r="F301" s="112"/>
      <c r="G301" s="112"/>
      <c r="H301" s="112"/>
      <c r="I301" s="112"/>
      <c r="J301" s="112"/>
      <c r="K301" s="112"/>
      <c r="L301" s="112"/>
      <c r="M301" s="112" t="s">
        <v>367</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368</v>
      </c>
      <c r="AL301" s="112"/>
      <c r="AM301" s="112"/>
      <c r="AN301" s="112"/>
      <c r="AO301" s="112"/>
      <c r="AP301" s="112"/>
      <c r="AQ301" s="112" t="s">
        <v>23</v>
      </c>
      <c r="AR301" s="112"/>
      <c r="AS301" s="112"/>
      <c r="AT301" s="112"/>
      <c r="AU301" s="114" t="s">
        <v>24</v>
      </c>
      <c r="AV301" s="115"/>
      <c r="AW301" s="115"/>
      <c r="AX301" s="116"/>
    </row>
    <row r="302" spans="1:50" ht="24" customHeight="1" hidden="1">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customHeight="1" hidden="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customHeight="1" hidden="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hidden="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hidden="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hidden="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hidden="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hidden="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hidden="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hidden="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customHeight="1" hidden="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customHeight="1" hidden="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customHeight="1" hidden="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customHeight="1" hidden="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customHeight="1" hidden="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customHeight="1" hidden="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customHeight="1" hidden="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customHeight="1" hidden="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customHeight="1" hidden="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customHeight="1" hidden="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customHeight="1" hidden="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customHeight="1" hidden="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customHeight="1" hidden="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customHeight="1" hidden="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customHeight="1" hidden="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customHeight="1" hidden="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customHeight="1" hidden="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customHeight="1" hidden="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customHeight="1" hidden="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customHeight="1" hidden="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6"/>
      <c r="B334" s="106"/>
      <c r="C334" s="112" t="s">
        <v>366</v>
      </c>
      <c r="D334" s="112"/>
      <c r="E334" s="112"/>
      <c r="F334" s="112"/>
      <c r="G334" s="112"/>
      <c r="H334" s="112"/>
      <c r="I334" s="112"/>
      <c r="J334" s="112"/>
      <c r="K334" s="112"/>
      <c r="L334" s="112"/>
      <c r="M334" s="112" t="s">
        <v>367</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368</v>
      </c>
      <c r="AL334" s="112"/>
      <c r="AM334" s="112"/>
      <c r="AN334" s="112"/>
      <c r="AO334" s="112"/>
      <c r="AP334" s="112"/>
      <c r="AQ334" s="112" t="s">
        <v>23</v>
      </c>
      <c r="AR334" s="112"/>
      <c r="AS334" s="112"/>
      <c r="AT334" s="112"/>
      <c r="AU334" s="114" t="s">
        <v>24</v>
      </c>
      <c r="AV334" s="115"/>
      <c r="AW334" s="115"/>
      <c r="AX334" s="116"/>
    </row>
    <row r="335" spans="1:50" ht="24" customHeight="1" hidden="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hidden="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hidden="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hidden="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hidden="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hidden="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hidden="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hidden="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hidden="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hidden="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customHeight="1" hidden="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customHeight="1" hidden="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customHeight="1" hidden="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customHeight="1" hidden="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customHeight="1" hidden="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customHeight="1" hidden="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customHeight="1" hidden="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customHeight="1" hidden="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customHeight="1" hidden="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customHeight="1" hidden="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customHeight="1" hidden="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customHeight="1" hidden="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customHeight="1" hidden="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customHeight="1" hidden="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customHeight="1" hidden="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customHeight="1" hidden="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customHeight="1" hidden="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customHeight="1" hidden="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customHeight="1" hidden="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customHeight="1" hidden="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6"/>
      <c r="B367" s="106"/>
      <c r="C367" s="112" t="s">
        <v>366</v>
      </c>
      <c r="D367" s="112"/>
      <c r="E367" s="112"/>
      <c r="F367" s="112"/>
      <c r="G367" s="112"/>
      <c r="H367" s="112"/>
      <c r="I367" s="112"/>
      <c r="J367" s="112"/>
      <c r="K367" s="112"/>
      <c r="L367" s="112"/>
      <c r="M367" s="112" t="s">
        <v>367</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368</v>
      </c>
      <c r="AL367" s="112"/>
      <c r="AM367" s="112"/>
      <c r="AN367" s="112"/>
      <c r="AO367" s="112"/>
      <c r="AP367" s="112"/>
      <c r="AQ367" s="112" t="s">
        <v>23</v>
      </c>
      <c r="AR367" s="112"/>
      <c r="AS367" s="112"/>
      <c r="AT367" s="112"/>
      <c r="AU367" s="114" t="s">
        <v>24</v>
      </c>
      <c r="AV367" s="115"/>
      <c r="AW367" s="115"/>
      <c r="AX367" s="116"/>
    </row>
    <row r="368" spans="1:50" ht="24" customHeight="1" hidden="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customHeight="1" hidden="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hidden="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hidden="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hidden="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hidden="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hidden="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hidden="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hidden="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hidden="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hidden="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hidden="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hidden="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hidden="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hidden="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hidden="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hidden="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hidden="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hidden="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hidden="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hidden="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hidden="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hidden="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hidden="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hidden="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hidden="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hidden="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hidden="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hidden="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hidden="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6"/>
      <c r="B400" s="106"/>
      <c r="C400" s="112" t="s">
        <v>366</v>
      </c>
      <c r="D400" s="112"/>
      <c r="E400" s="112"/>
      <c r="F400" s="112"/>
      <c r="G400" s="112"/>
      <c r="H400" s="112"/>
      <c r="I400" s="112"/>
      <c r="J400" s="112"/>
      <c r="K400" s="112"/>
      <c r="L400" s="112"/>
      <c r="M400" s="112" t="s">
        <v>367</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368</v>
      </c>
      <c r="AL400" s="112"/>
      <c r="AM400" s="112"/>
      <c r="AN400" s="112"/>
      <c r="AO400" s="112"/>
      <c r="AP400" s="112"/>
      <c r="AQ400" s="112" t="s">
        <v>23</v>
      </c>
      <c r="AR400" s="112"/>
      <c r="AS400" s="112"/>
      <c r="AT400" s="112"/>
      <c r="AU400" s="114" t="s">
        <v>24</v>
      </c>
      <c r="AV400" s="115"/>
      <c r="AW400" s="115"/>
      <c r="AX400" s="116"/>
    </row>
    <row r="401" spans="1:50" ht="24" customHeight="1" hidden="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hidden="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hidden="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hidden="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hidden="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hidden="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hidden="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hidden="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hidden="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hidden="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hidden="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hidden="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hidden="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hidden="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hidden="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hidden="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hidden="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hidden="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hidden="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hidden="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hidden="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hidden="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hidden="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hidden="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hidden="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hidden="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hidden="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hidden="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hidden="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hidden="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12" t="s">
        <v>366</v>
      </c>
      <c r="D433" s="112"/>
      <c r="E433" s="112"/>
      <c r="F433" s="112"/>
      <c r="G433" s="112"/>
      <c r="H433" s="112"/>
      <c r="I433" s="112"/>
      <c r="J433" s="112"/>
      <c r="K433" s="112"/>
      <c r="L433" s="112"/>
      <c r="M433" s="112" t="s">
        <v>367</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368</v>
      </c>
      <c r="AL433" s="112"/>
      <c r="AM433" s="112"/>
      <c r="AN433" s="112"/>
      <c r="AO433" s="112"/>
      <c r="AP433" s="112"/>
      <c r="AQ433" s="112" t="s">
        <v>23</v>
      </c>
      <c r="AR433" s="112"/>
      <c r="AS433" s="112"/>
      <c r="AT433" s="112"/>
      <c r="AU433" s="114" t="s">
        <v>24</v>
      </c>
      <c r="AV433" s="115"/>
      <c r="AW433" s="115"/>
      <c r="AX433" s="116"/>
    </row>
    <row r="434" spans="1:50" ht="24" customHeight="1" hidden="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hidden="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hidden="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hidden="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hidden="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hidden="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hidden="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hidden="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hidden="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hidden="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hidden="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hidden="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hidden="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hidden="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hidden="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hidden="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hidden="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hidden="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hidden="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hidden="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hidden="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hidden="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hidden="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hidden="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hidden="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hidden="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hidden="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hidden="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hidden="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hidden="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12" t="s">
        <v>366</v>
      </c>
      <c r="D466" s="112"/>
      <c r="E466" s="112"/>
      <c r="F466" s="112"/>
      <c r="G466" s="112"/>
      <c r="H466" s="112"/>
      <c r="I466" s="112"/>
      <c r="J466" s="112"/>
      <c r="K466" s="112"/>
      <c r="L466" s="112"/>
      <c r="M466" s="112" t="s">
        <v>367</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368</v>
      </c>
      <c r="AL466" s="112"/>
      <c r="AM466" s="112"/>
      <c r="AN466" s="112"/>
      <c r="AO466" s="112"/>
      <c r="AP466" s="112"/>
      <c r="AQ466" s="112" t="s">
        <v>23</v>
      </c>
      <c r="AR466" s="112"/>
      <c r="AS466" s="112"/>
      <c r="AT466" s="112"/>
      <c r="AU466" s="114" t="s">
        <v>24</v>
      </c>
      <c r="AV466" s="115"/>
      <c r="AW466" s="115"/>
      <c r="AX466" s="116"/>
    </row>
    <row r="467" spans="1:50" ht="24" customHeight="1" hidden="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hidden="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hidden="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hidden="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hidden="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hidden="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hidden="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hidden="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hidden="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hidden="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hidden="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hidden="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hidden="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hidden="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hidden="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hidden="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hidden="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hidden="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hidden="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hidden="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hidden="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hidden="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hidden="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hidden="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hidden="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hidden="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hidden="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hidden="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hidden="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hidden="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3" manualBreakCount="3">
    <brk id="105" max="255" man="1"/>
    <brk id="135"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377</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375</v>
      </c>
      <c r="W2" s="44" t="s">
        <v>353</v>
      </c>
      <c r="Y2" s="44" t="s">
        <v>93</v>
      </c>
      <c r="Z2" s="42"/>
      <c r="AA2" s="44" t="s">
        <v>94</v>
      </c>
      <c r="AB2" s="43"/>
      <c r="AC2" s="45" t="s">
        <v>303</v>
      </c>
      <c r="AD2" s="40"/>
      <c r="AE2" s="48" t="s">
        <v>347</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377</v>
      </c>
      <c r="R3" s="15" t="str">
        <f aca="true" t="shared" si="3" ref="R3:R8">IF(Q3="","",P3)</f>
        <v>委託・請負</v>
      </c>
      <c r="S3" s="15" t="str">
        <f aca="true" t="shared" si="4" ref="S3:S8">IF(R3="",S2,IF(S2&lt;&gt;"",CONCATENATE(S2,"、",R3),R3))</f>
        <v>委託・請負</v>
      </c>
      <c r="T3" s="15"/>
      <c r="U3" s="44" t="s">
        <v>355</v>
      </c>
      <c r="W3" s="44" t="s">
        <v>323</v>
      </c>
      <c r="Y3" s="44" t="s">
        <v>95</v>
      </c>
      <c r="Z3" s="42"/>
      <c r="AA3" s="44" t="s">
        <v>96</v>
      </c>
      <c r="AB3" s="43"/>
      <c r="AC3" s="45" t="s">
        <v>304</v>
      </c>
      <c r="AD3" s="40"/>
      <c r="AE3" s="48" t="s">
        <v>348</v>
      </c>
      <c r="AF3" s="42"/>
    </row>
    <row r="4" spans="1:32" ht="13.5" customHeight="1">
      <c r="A4" s="16" t="s">
        <v>235</v>
      </c>
      <c r="B4" s="17" t="s">
        <v>377</v>
      </c>
      <c r="C4" s="15" t="str">
        <f t="shared" si="0"/>
        <v>沖縄振興</v>
      </c>
      <c r="D4" s="15" t="str">
        <f>IF(C4="",D3,IF(D3&lt;&gt;"",CONCATENATE(D3,"、",C4),C4))</f>
        <v>沖縄振興</v>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委託・請負</v>
      </c>
      <c r="T4" s="15"/>
      <c r="U4" s="44" t="s">
        <v>356</v>
      </c>
      <c r="W4" s="44" t="s">
        <v>324</v>
      </c>
      <c r="Y4" s="44" t="s">
        <v>97</v>
      </c>
      <c r="Z4" s="42"/>
      <c r="AA4" s="44" t="s">
        <v>98</v>
      </c>
      <c r="AB4" s="43"/>
      <c r="AC4" s="44" t="s">
        <v>305</v>
      </c>
      <c r="AD4" s="40"/>
      <c r="AE4" s="48" t="s">
        <v>349</v>
      </c>
      <c r="AF4" s="42"/>
    </row>
    <row r="5" spans="1:32" ht="13.5" customHeight="1">
      <c r="A5" s="16" t="s">
        <v>236</v>
      </c>
      <c r="B5" s="17"/>
      <c r="C5" s="15">
        <f t="shared" si="0"/>
      </c>
      <c r="D5" s="15" t="str">
        <f>IF(C5="",D4,IF(D4&lt;&gt;"",CONCATENATE(D4,"、",C5),C5))</f>
        <v>沖縄振興</v>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委託・請負</v>
      </c>
      <c r="T5" s="15"/>
      <c r="W5" s="44" t="s">
        <v>325</v>
      </c>
      <c r="Y5" s="44" t="s">
        <v>99</v>
      </c>
      <c r="Z5" s="42"/>
      <c r="AA5" s="44" t="s">
        <v>100</v>
      </c>
      <c r="AB5" s="43"/>
      <c r="AC5" s="44" t="s">
        <v>352</v>
      </c>
      <c r="AD5" s="43"/>
      <c r="AE5" s="48" t="s">
        <v>350</v>
      </c>
      <c r="AF5" s="42"/>
    </row>
    <row r="6" spans="1:32" ht="13.5" customHeight="1">
      <c r="A6" s="16" t="s">
        <v>237</v>
      </c>
      <c r="B6" s="17"/>
      <c r="C6" s="15">
        <f t="shared" si="0"/>
      </c>
      <c r="D6" s="15" t="str">
        <f aca="true" t="shared" si="7" ref="D6:D24">IF(C6="",D5,IF(D5&lt;&gt;"",CONCATENATE(D5,"、",C6),C6))</f>
        <v>沖縄振興</v>
      </c>
      <c r="F6" s="20" t="s">
        <v>270</v>
      </c>
      <c r="G6" s="19"/>
      <c r="H6" s="15">
        <f t="shared" si="1"/>
      </c>
      <c r="I6" s="15" t="str">
        <f t="shared" si="5"/>
        <v>一般会計</v>
      </c>
      <c r="K6" s="16" t="s">
        <v>261</v>
      </c>
      <c r="L6" s="17" t="s">
        <v>377</v>
      </c>
      <c r="M6" s="15" t="str">
        <f t="shared" si="2"/>
        <v>公共事業</v>
      </c>
      <c r="N6" s="15" t="str">
        <f t="shared" si="6"/>
        <v>公共事業</v>
      </c>
      <c r="O6" s="15"/>
      <c r="P6" s="14" t="s">
        <v>220</v>
      </c>
      <c r="Q6" s="19"/>
      <c r="R6" s="15">
        <f t="shared" si="3"/>
      </c>
      <c r="S6" s="15" t="str">
        <f t="shared" si="4"/>
        <v>委託・請負</v>
      </c>
      <c r="T6" s="15"/>
      <c r="W6" s="44" t="s">
        <v>326</v>
      </c>
      <c r="Y6" s="44" t="s">
        <v>101</v>
      </c>
      <c r="Z6" s="42"/>
      <c r="AA6" s="44" t="s">
        <v>102</v>
      </c>
      <c r="AB6" s="43"/>
      <c r="AC6" s="44" t="s">
        <v>306</v>
      </c>
      <c r="AD6" s="43"/>
      <c r="AE6" s="48" t="s">
        <v>351</v>
      </c>
      <c r="AF6" s="42"/>
    </row>
    <row r="7" spans="1:32" ht="13.5" customHeight="1">
      <c r="A7" s="16" t="s">
        <v>238</v>
      </c>
      <c r="B7" s="17"/>
      <c r="C7" s="15">
        <f t="shared" si="0"/>
      </c>
      <c r="D7" s="15" t="str">
        <f t="shared" si="7"/>
        <v>沖縄振興</v>
      </c>
      <c r="F7" s="20" t="s">
        <v>271</v>
      </c>
      <c r="G7" s="19"/>
      <c r="H7" s="15">
        <f t="shared" si="1"/>
      </c>
      <c r="I7" s="15" t="str">
        <f t="shared" si="5"/>
        <v>一般会計</v>
      </c>
      <c r="K7" s="16" t="s">
        <v>262</v>
      </c>
      <c r="L7" s="17"/>
      <c r="M7" s="15">
        <f t="shared" si="2"/>
      </c>
      <c r="N7" s="15" t="str">
        <f t="shared" si="6"/>
        <v>公共事業</v>
      </c>
      <c r="O7" s="15"/>
      <c r="P7" s="14" t="s">
        <v>221</v>
      </c>
      <c r="Q7" s="19"/>
      <c r="R7" s="15">
        <f t="shared" si="3"/>
      </c>
      <c r="S7" s="15" t="str">
        <f t="shared" si="4"/>
        <v>委託・請負</v>
      </c>
      <c r="T7" s="15"/>
      <c r="W7" s="44" t="s">
        <v>327</v>
      </c>
      <c r="Y7" s="44" t="s">
        <v>103</v>
      </c>
      <c r="Z7" s="42"/>
      <c r="AA7" s="44" t="s">
        <v>104</v>
      </c>
      <c r="AB7" s="43"/>
      <c r="AC7" s="43"/>
      <c r="AD7" s="43"/>
      <c r="AE7" s="43"/>
      <c r="AF7" s="42"/>
    </row>
    <row r="8" spans="1:32" ht="13.5" customHeight="1">
      <c r="A8" s="16" t="s">
        <v>239</v>
      </c>
      <c r="B8" s="17"/>
      <c r="C8" s="15">
        <f t="shared" si="0"/>
      </c>
      <c r="D8" s="15" t="str">
        <f t="shared" si="7"/>
        <v>沖縄振興</v>
      </c>
      <c r="F8" s="20" t="s">
        <v>272</v>
      </c>
      <c r="G8" s="19"/>
      <c r="H8" s="15">
        <f t="shared" si="1"/>
      </c>
      <c r="I8" s="15" t="str">
        <f t="shared" si="5"/>
        <v>一般会計</v>
      </c>
      <c r="K8" s="16" t="s">
        <v>263</v>
      </c>
      <c r="L8" s="17"/>
      <c r="M8" s="15">
        <f t="shared" si="2"/>
      </c>
      <c r="N8" s="15" t="str">
        <f t="shared" si="6"/>
        <v>公共事業</v>
      </c>
      <c r="O8" s="15"/>
      <c r="P8" s="14" t="s">
        <v>222</v>
      </c>
      <c r="Q8" s="19"/>
      <c r="R8" s="15">
        <f t="shared" si="3"/>
      </c>
      <c r="S8" s="15" t="str">
        <f t="shared" si="4"/>
        <v>委託・請負</v>
      </c>
      <c r="T8" s="15"/>
      <c r="W8" s="44" t="s">
        <v>328</v>
      </c>
      <c r="Y8" s="44" t="s">
        <v>105</v>
      </c>
      <c r="Z8" s="42"/>
      <c r="AA8" s="44" t="s">
        <v>106</v>
      </c>
      <c r="AB8" s="43"/>
      <c r="AC8" s="43"/>
      <c r="AD8" s="43"/>
      <c r="AE8" s="43"/>
      <c r="AF8" s="42"/>
    </row>
    <row r="9" spans="1:32" ht="13.5" customHeight="1">
      <c r="A9" s="16" t="s">
        <v>240</v>
      </c>
      <c r="B9" s="17"/>
      <c r="C9" s="15">
        <f t="shared" si="0"/>
      </c>
      <c r="D9" s="15" t="str">
        <f t="shared" si="7"/>
        <v>沖縄振興</v>
      </c>
      <c r="F9" s="20" t="s">
        <v>273</v>
      </c>
      <c r="G9" s="19"/>
      <c r="H9" s="15">
        <f t="shared" si="1"/>
      </c>
      <c r="I9" s="15" t="str">
        <f t="shared" si="5"/>
        <v>一般会計</v>
      </c>
      <c r="K9" s="16" t="s">
        <v>264</v>
      </c>
      <c r="L9" s="17"/>
      <c r="M9" s="15">
        <f t="shared" si="2"/>
      </c>
      <c r="N9" s="15" t="str">
        <f t="shared" si="6"/>
        <v>公共事業</v>
      </c>
      <c r="O9" s="15"/>
      <c r="P9" s="15"/>
      <c r="Q9" s="21"/>
      <c r="T9" s="15"/>
      <c r="W9" s="44" t="s">
        <v>329</v>
      </c>
      <c r="Y9" s="44" t="s">
        <v>107</v>
      </c>
      <c r="Z9" s="42"/>
      <c r="AA9" s="44" t="s">
        <v>108</v>
      </c>
      <c r="AB9" s="43"/>
      <c r="AC9" s="43"/>
      <c r="AD9" s="43"/>
      <c r="AE9" s="43"/>
      <c r="AF9" s="42"/>
    </row>
    <row r="10" spans="1:32" ht="13.5" customHeight="1">
      <c r="A10" s="16" t="s">
        <v>241</v>
      </c>
      <c r="B10" s="17"/>
      <c r="C10" s="15">
        <f t="shared" si="0"/>
      </c>
      <c r="D10" s="15" t="str">
        <f t="shared" si="7"/>
        <v>沖縄振興</v>
      </c>
      <c r="F10" s="20" t="s">
        <v>274</v>
      </c>
      <c r="G10" s="19"/>
      <c r="H10" s="15">
        <f t="shared" si="1"/>
      </c>
      <c r="I10" s="15" t="str">
        <f t="shared" si="5"/>
        <v>一般会計</v>
      </c>
      <c r="K10" s="16" t="s">
        <v>265</v>
      </c>
      <c r="L10" s="17"/>
      <c r="M10" s="15">
        <f t="shared" si="2"/>
      </c>
      <c r="N10" s="15" t="str">
        <f t="shared" si="6"/>
        <v>公共事業</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f t="shared" si="0"/>
      </c>
      <c r="D11" s="15" t="str">
        <f t="shared" si="7"/>
        <v>沖縄振興</v>
      </c>
      <c r="F11" s="20" t="s">
        <v>275</v>
      </c>
      <c r="G11" s="19"/>
      <c r="H11" s="15">
        <f t="shared" si="1"/>
      </c>
      <c r="I11" s="15" t="str">
        <f t="shared" si="5"/>
        <v>一般会計</v>
      </c>
      <c r="K11" s="16" t="s">
        <v>266</v>
      </c>
      <c r="L11" s="17"/>
      <c r="M11" s="15">
        <f t="shared" si="2"/>
      </c>
      <c r="N11" s="15" t="str">
        <f t="shared" si="6"/>
        <v>公共事業</v>
      </c>
      <c r="O11" s="15"/>
      <c r="P11" s="15"/>
      <c r="Q11" s="21"/>
      <c r="T11" s="15"/>
      <c r="W11" s="44" t="s">
        <v>331</v>
      </c>
      <c r="Y11" s="44" t="s">
        <v>111</v>
      </c>
      <c r="Z11" s="42"/>
      <c r="AA11" s="44" t="s">
        <v>112</v>
      </c>
      <c r="AB11" s="43"/>
      <c r="AC11" s="43"/>
      <c r="AD11" s="43"/>
      <c r="AE11" s="43"/>
      <c r="AF11" s="42"/>
    </row>
    <row r="12" spans="1:32" ht="13.5" customHeight="1">
      <c r="A12" s="16" t="s">
        <v>243</v>
      </c>
      <c r="B12" s="17"/>
      <c r="C12" s="15">
        <f t="shared" si="0"/>
      </c>
      <c r="D12" s="15" t="str">
        <f t="shared" si="7"/>
        <v>沖縄振興</v>
      </c>
      <c r="F12" s="20" t="s">
        <v>276</v>
      </c>
      <c r="G12" s="19"/>
      <c r="H12" s="15">
        <f t="shared" si="1"/>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f t="shared" si="0"/>
      </c>
      <c r="D13" s="15" t="str">
        <f t="shared" si="7"/>
        <v>沖縄振興</v>
      </c>
      <c r="F13" s="20" t="s">
        <v>277</v>
      </c>
      <c r="G13" s="19"/>
      <c r="H13" s="15">
        <f t="shared" si="1"/>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f t="shared" si="0"/>
      </c>
      <c r="D14" s="15" t="str">
        <f t="shared" si="7"/>
        <v>沖縄振興</v>
      </c>
      <c r="F14" s="20" t="s">
        <v>278</v>
      </c>
      <c r="G14" s="19"/>
      <c r="H14" s="15">
        <f t="shared" si="1"/>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f t="shared" si="0"/>
      </c>
      <c r="D15" s="15" t="str">
        <f t="shared" si="7"/>
        <v>沖縄振興</v>
      </c>
      <c r="F15" s="20" t="s">
        <v>279</v>
      </c>
      <c r="G15" s="19"/>
      <c r="H15" s="15">
        <f t="shared" si="1"/>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f t="shared" si="0"/>
      </c>
      <c r="D16" s="15" t="str">
        <f t="shared" si="7"/>
        <v>沖縄振興</v>
      </c>
      <c r="F16" s="20" t="s">
        <v>280</v>
      </c>
      <c r="G16" s="19"/>
      <c r="H16" s="15">
        <f t="shared" si="1"/>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f t="shared" si="0"/>
      </c>
      <c r="D17" s="15" t="str">
        <f t="shared" si="7"/>
        <v>沖縄振興</v>
      </c>
      <c r="F17" s="20" t="s">
        <v>281</v>
      </c>
      <c r="G17" s="19"/>
      <c r="H17" s="15">
        <f t="shared" si="1"/>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f t="shared" si="0"/>
      </c>
      <c r="D18" s="15" t="str">
        <f t="shared" si="7"/>
        <v>沖縄振興</v>
      </c>
      <c r="F18" s="20" t="s">
        <v>282</v>
      </c>
      <c r="G18" s="19"/>
      <c r="H18" s="15">
        <f t="shared" si="1"/>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f t="shared" si="0"/>
      </c>
      <c r="D19" s="15" t="str">
        <f t="shared" si="7"/>
        <v>沖縄振興</v>
      </c>
      <c r="F19" s="20" t="s">
        <v>283</v>
      </c>
      <c r="G19" s="19"/>
      <c r="H19" s="15">
        <f t="shared" si="1"/>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f t="shared" si="0"/>
      </c>
      <c r="D20" s="15" t="str">
        <f t="shared" si="7"/>
        <v>沖縄振興</v>
      </c>
      <c r="F20" s="20" t="s">
        <v>284</v>
      </c>
      <c r="G20" s="19"/>
      <c r="H20" s="15">
        <f t="shared" si="1"/>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f t="shared" si="0"/>
      </c>
      <c r="D21" s="15" t="str">
        <f t="shared" si="7"/>
        <v>沖縄振興</v>
      </c>
      <c r="F21" s="20" t="s">
        <v>285</v>
      </c>
      <c r="G21" s="19"/>
      <c r="H21" s="15">
        <f t="shared" si="1"/>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f t="shared" si="0"/>
      </c>
      <c r="D22" s="15" t="str">
        <f t="shared" si="7"/>
        <v>沖縄振興</v>
      </c>
      <c r="F22" s="20" t="s">
        <v>286</v>
      </c>
      <c r="G22" s="19"/>
      <c r="H22" s="15">
        <f t="shared" si="1"/>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f t="shared" si="0"/>
      </c>
      <c r="D23" s="15" t="str">
        <f t="shared" si="7"/>
        <v>沖縄振興</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沖縄振興</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沖縄振興</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2015-07-06T04:12:12Z</dcterms:created>
  <dcterms:modified xsi:type="dcterms:W3CDTF">2015-09-02T05:23:43Z</dcterms:modified>
  <cp:category/>
  <cp:version/>
  <cp:contentType/>
  <cp:contentStatus/>
</cp:coreProperties>
</file>