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<sst xmlns="http://schemas.openxmlformats.org/spreadsheetml/2006/main" count="1275" uniqueCount="571">
  <si>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</si>
  <si>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</si>
  <si>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</si>
  <si>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</si>
  <si>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</si>
  <si>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</si>
  <si>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</si>
  <si>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</si>
  <si>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</si>
  <si>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</si>
  <si>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</si>
  <si>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</si>
  <si>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</si>
  <si>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</si>
  <si>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</si>
  <si>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</si>
  <si>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</si>
  <si>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</si>
  <si>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</si>
  <si>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</si>
  <si>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</si>
  <si>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</si>
  <si>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</si>
  <si>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</si>
  <si>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</si>
  <si>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</si>
  <si>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</si>
  <si>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</si>
  <si>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</si>
  <si>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</si>
  <si>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</si>
  <si>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</si>
  <si>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</si>
  <si>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</si>
  <si>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</si>
  <si>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</si>
  <si>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</si>
  <si>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</si>
  <si>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</si>
  <si>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</si>
  <si>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</si>
  <si>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</si>
  <si>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</si>
  <si>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</si>
  <si>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</si>
  <si>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</si>
  <si>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</si>
  <si>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</si>
  <si>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</si>
  <si>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</si>
  <si>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</si>
  <si>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</si>
  <si>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</si>
  <si>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</si>
  <si>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</si>
  <si>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</si>
  <si>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</si>
  <si>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</si>
  <si>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</si>
  <si>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</si>
  <si>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</si>
  <si>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</si>
  <si>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</si>
  <si>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</si>
  <si>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</si>
  <si>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</si>
  <si>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</si>
  <si>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</si>
  <si>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</si>
  <si>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</si>
  <si>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</si>
  <si>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</si>
  <si>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</si>
  <si>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</si>
  <si>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</si>
  <si>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</si>
  <si>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</si>
  <si>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</si>
  <si>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</si>
  <si>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</si>
  <si>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</si>
  <si>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</si>
  <si>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</si>
  <si>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</si>
  <si>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</si>
  <si>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</si>
  <si>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</si>
  <si>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</si>
  <si>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</si>
  <si>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</si>
  <si>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</si>
  <si>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</si>
  <si>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</si>
  <si>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</si>
  <si>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</si>
  <si>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</si>
  <si>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</si>
  <si>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</si>
  <si>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</si>
  <si>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</si>
  <si>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</si>
  <si>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</si>
  <si>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</si>
  <si>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</si>
  <si>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</si>
  <si>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</si>
  <si>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</si>
  <si>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</si>
  <si>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</si>
  <si>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</si>
  <si>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</si>
  <si>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</si>
  <si>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</si>
  <si>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</si>
  <si>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</si>
  <si>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</si>
  <si>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</si>
  <si>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</si>
  <si>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</si>
  <si>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</si>
  <si>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</si>
  <si>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</si>
  <si>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</si>
  <si>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</si>
  <si>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</si>
  <si>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</si>
  <si>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</si>
  <si>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</si>
  <si>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</si>
  <si>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</si>
  <si>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</si>
  <si>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</si>
  <si>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</si>
  <si>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</si>
  <si>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</si>
  <si>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</si>
  <si>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</si>
  <si>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</si>
  <si>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</si>
  <si>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</si>
  <si>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</si>
  <si>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</si>
  <si>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</si>
  <si>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</si>
  <si>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</si>
  <si>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</si>
  <si>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</si>
  <si>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</si>
  <si>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</si>
  <si>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</si>
  <si>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</si>
  <si>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</si>
  <si>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</si>
  <si>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</si>
  <si>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</si>
  <si>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</si>
  <si>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</si>
  <si>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</si>
  <si>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</si>
  <si>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</si>
  <si>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</si>
  <si>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</si>
  <si>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</si>
  <si>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</si>
  <si>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</si>
  <si>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</si>
  <si>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</si>
  <si>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</si>
  <si>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</si>
  <si>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</si>
  <si>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</si>
  <si>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</si>
  <si>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</si>
  <si>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</si>
  <si>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</si>
  <si>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</si>
  <si>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</si>
  <si>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</si>
  <si>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</si>
  <si>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</si>
  <si>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</si>
  <si>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</si>
  <si>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</si>
  <si>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</si>
  <si>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</si>
  <si>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</si>
  <si>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</si>
  <si>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</si>
  <si>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</si>
  <si>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</si>
  <si>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</si>
  <si>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</si>
  <si>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</si>
  <si>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</si>
  <si>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</si>
  <si>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</si>
  <si>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</si>
  <si>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</si>
  <si>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</si>
  <si>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</si>
  <si>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</si>
  <si>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</si>
  <si>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</si>
  <si>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</si>
  <si>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</si>
  <si>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</si>
  <si>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</si>
  <si>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</si>
  <si>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</si>
  <si>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</si>
  <si>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</si>
  <si>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</si>
  <si>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</si>
  <si>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</si>
  <si>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</si>
  <si>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</si>
  <si>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</si>
  <si>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</si>
  <si>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</si>
  <si>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</si>
  <si>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</si>
  <si>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</si>
  <si>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</si>
  <si>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</si>
  <si>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</si>
  <si>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</si>
  <si>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</si>
  <si>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</si>
  <si>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</si>
  <si>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</si>
  <si>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</si>
  <si>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</si>
  <si>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</si>
  <si>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</si>
  <si>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</si>
  <si>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</si>
  <si>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</si>
  <si>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</si>
  <si>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</si>
  <si>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</si>
  <si>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</si>
  <si>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</si>
  <si>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</si>
  <si>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</si>
  <si>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</si>
  <si>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</si>
  <si>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</si>
  <si>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</si>
  <si>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</si>
  <si>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</si>
  <si>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</si>
  <si>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</si>
  <si>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</si>
  <si>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</si>
  <si>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</si>
  <si>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</si>
  <si>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</si>
  <si>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</si>
  <si>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</si>
  <si>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</si>
  <si>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</si>
  <si>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</si>
  <si>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</si>
  <si>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</si>
  <si>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</si>
  <si>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</si>
  <si>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</si>
  <si>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</si>
  <si>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</si>
  <si>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</si>
  <si>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</si>
  <si>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</si>
  <si>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</si>
  <si>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</si>
  <si>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</si>
  <si>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</si>
  <si>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</si>
  <si>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</si>
  <si>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</si>
  <si>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</si>
  <si>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</si>
  <si>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</si>
  <si>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</si>
  <si>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</si>
  <si>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</si>
  <si>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</si>
  <si>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</si>
  <si>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</si>
  <si>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</si>
  <si>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</si>
  <si>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</si>
  <si>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</si>
  <si>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</si>
  <si>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</si>
  <si>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</si>
  <si>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</si>
  <si>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</si>
  <si>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</si>
  <si>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</si>
  <si>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</si>
  <si>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</si>
  <si>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</si>
  <si>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</si>
  <si>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</si>
  <si>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</si>
  <si>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</si>
  <si>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</si>
  <si>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</si>
  <si>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</si>
  <si>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</si>
  <si>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</si>
  <si>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</si>
  <si>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</si>
  <si>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</si>
  <si>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</si>
  <si>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</si>
  <si>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</si>
  <si>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</si>
  <si>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</si>
  <si>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</si>
  <si>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</si>
  <si>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</si>
  <si>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</si>
  <si>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</si>
  <si>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</si>
  <si>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</si>
  <si>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</si>
  <si>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</si>
  <si>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</si>
  <si>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</si>
  <si>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</si>
  <si>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</si>
  <si>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</si>
  <si>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</si>
  <si>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</si>
  <si>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</si>
  <si>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</si>
  <si>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</si>
  <si>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</si>
  <si>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</si>
  <si>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</si>
  <si>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</si>
  <si>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</si>
  <si>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</si>
  <si>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</si>
  <si>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</si>
  <si>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</si>
  <si>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</si>
  <si>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</si>
  <si>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</si>
  <si>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</si>
  <si>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</si>
  <si>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</si>
  <si>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</si>
  <si>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</si>
  <si>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</si>
  <si>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</si>
  <si>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</si>
  <si>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</si>
  <si>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</si>
  <si>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</si>
  <si>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</si>
  <si>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</si>
  <si>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</si>
  <si>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</si>
  <si>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A.</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</si>
  <si>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</si>
  <si>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</si>
  <si>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</si>
  <si>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</si>
  <si>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</si>
  <si>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</si>
  <si>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</si>
  <si>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</si>
  <si>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</si>
  <si>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</si>
  <si>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</si>
  <si>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</si>
  <si>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</si>
  <si>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</si>
  <si>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</si>
  <si>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</si>
  <si>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</si>
  <si>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</si>
  <si>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</si>
  <si>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</si>
  <si>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</si>
  <si>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</si>
  <si>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</si>
  <si>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</si>
  <si>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</si>
  <si>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</si>
  <si>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</si>
  <si>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</si>
  <si>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</si>
  <si>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</si>
  <si>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</si>
  <si>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</si>
  <si>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</si>
  <si>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</si>
  <si>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</si>
  <si>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</si>
  <si>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</si>
  <si>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</si>
  <si>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</si>
  <si>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</si>
  <si>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</si>
  <si>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</si>
  <si>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</si>
  <si>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</si>
  <si>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</si>
  <si>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</si>
  <si>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</si>
  <si>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</si>
  <si>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</si>
  <si>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</si>
  <si>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</si>
  <si>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</si>
  <si>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</si>
  <si>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</si>
  <si>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</si>
  <si>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</si>
  <si>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</si>
  <si>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</si>
  <si>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</si>
  <si>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</si>
  <si>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</si>
  <si>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</si>
  <si>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</si>
  <si>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</si>
  <si>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</si>
  <si>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</si>
  <si>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</si>
  <si>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</si>
  <si>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</si>
  <si>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</si>
  <si>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</si>
  <si>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</si>
  <si>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</si>
  <si>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</si>
  <si>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</si>
  <si>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</si>
  <si>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</si>
  <si>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</si>
  <si>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</si>
  <si>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</si>
  <si>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</si>
  <si>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</si>
  <si>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</si>
  <si>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</si>
  <si>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</si>
  <si>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</si>
  <si>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</si>
  <si>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</si>
  <si>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</si>
  <si>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</si>
  <si>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</si>
  <si>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</si>
  <si>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　　/</t>
  </si>
  <si>
    <t>内閣府</t>
  </si>
  <si>
    <t>実用準天頂衛星システム事業の推進</t>
  </si>
  <si>
    <t>宇宙戦略室</t>
  </si>
  <si>
    <t>参事官　守山　宏道</t>
  </si>
  <si>
    <t>宇宙基本計画(平成27年1月宇宙開発戦略本部決定)
地理空間情報活用推進基本計画(平成24年3月閣議決定）</t>
  </si>
  <si>
    <t>○</t>
  </si>
  <si>
    <t>宇宙基本法
地理空間情報活用推進基本法
（第三条、第二十条、第二十一条）</t>
  </si>
  <si>
    <t>衛星測位システムは社会経済活動の基盤的なインフラであることから、各国が競って衛星測位システムの構築を進めている。我が国は米国のＧＰＳに依存しているために測位可能時間や精度が限定的であるなどの問題があり、新産業の創出と我が国産業の競争力強化、産業・生活・行政の高度化・効率化及び国際貢献等のため、我が国独自の準天頂衛星システムの整備の促進を行う。</t>
  </si>
  <si>
    <t>宇宙基本計画（平成27年1月宇宙開発戦略本部決定）等において、準天頂衛星システムの開発・整備を着実に推進するとされたことを踏まえ、取り組みを進める。具体的には、測位衛星の補完機能(測位可能時間の拡大）や、測位の精度や信頼性を向上させる補強機能等を有する準天頂衛星システムを開発・整備・運用することにより、産業の国際競争力強化、産業・生活・行政の高度化・効率化、アジア太平洋地域への貢献と我が国プレゼンスの向上、日米協力の強化及び災害対応能力の向上等広義の安全保障に資する。</t>
  </si>
  <si>
    <t>-</t>
  </si>
  <si>
    <t>－</t>
  </si>
  <si>
    <t>平成29年度に準天頂衛星3機を打上げ、4機体制を確立し、平成30年度からサービス開始。（平成35年度をめどに7機体制での運用開始。）</t>
  </si>
  <si>
    <t>打上げ後、サービス開始可能な衛星数</t>
  </si>
  <si>
    <t>機</t>
  </si>
  <si>
    <t>-</t>
  </si>
  <si>
    <t>平成30年度からのサービス開始に向けて必要となる衛星の打ち上げ及び地上システムの整備を行う。</t>
  </si>
  <si>
    <t>準天頂衛星システムの開発・整備・運用等を総合的に実施する上で必要な経費であるため、単位当たりのコストの算出は困難。　　　　　　　　　　</t>
  </si>
  <si>
    <t>準天頂衛星製作費</t>
  </si>
  <si>
    <t>準天頂衛星打上げ経費</t>
  </si>
  <si>
    <t>実用準天頂衛星業務庁費</t>
  </si>
  <si>
    <t>非常勤職員手当</t>
  </si>
  <si>
    <t>職員旅費</t>
  </si>
  <si>
    <t>委員等旅費・諸謝金</t>
  </si>
  <si>
    <t>準天頂衛星システムは、産業の国際競争力強化、産業・生活・行政の高度化・効率化、アジア太平洋地域への貢献と我が国プレゼンスの向上、日米協力の強化及び災害対応能力の向上等広義の安全保障にしするものである。</t>
  </si>
  <si>
    <t>諸外国が測位衛星システムの整備を進めていることを踏まえ、我が国として、実用準天頂衛星システムの整備に可及的速やかに取り組むことが閣議決定されている（平成23年9月30日）。また平成35年度をめどに7機体制での運用を開始するとされている（平成27年1月9日宇宙開発戦略本部決定）。</t>
  </si>
  <si>
    <t>宇宙基本計画（平成27年１月宇宙開発戦略本部決定）等で、実用準天頂衛星システムの整備に可及的速やかに取り組むこと、実用準天頂衛星システムの開発・整備・運用は、準天頂衛星初号機「みちびき」の成果を活用しつつ、内閣府が実施することとし、関連する予算要求を行うことが決定されている。</t>
  </si>
  <si>
    <t>‐</t>
  </si>
  <si>
    <t>準天頂衛星システムは、極めて専門性かつ特殊性の高い事業であり、企画競争等を実施し、最も優れた提案者と契約した。また準天頂衛星の打上げは一者以外に本事業を実施可能な機関がなく随意契約とした。なお、いずれの事業も選定の際は外部有識者を含めた委員会等を活用し、厳正かつ公平・透明なプロセスを経ることを徹底した。</t>
  </si>
  <si>
    <t>中間段階での支出があるものについては、業務の進捗を踏まえた実績確認を帳票等を基に確認した上で、支出を行っており、合理的なものとなっている。</t>
  </si>
  <si>
    <t>予算の執行にあたっては、可能な限り競争性を確保し、経費の効率化に努めている。</t>
  </si>
  <si>
    <t>予算の執行にあたっては、可能な限り競争性を確保し、コスト削減に努めている。</t>
  </si>
  <si>
    <t>準天頂衛星システムの運用等事業にあたっては、ＰＦＩ事業として実施することの定量的評価を行い、国が直接実施する場合に比べて、本事業に必要な国の財政負担は、現在価値ベースよりも軽減されることが見込まれる結果を得た。</t>
  </si>
  <si>
    <t>活動指標を踏まえ、システム設計活動を進めている。</t>
  </si>
  <si>
    <t>○準天頂衛星システムの開発・整備・運用（打上げを含む）に当たっては、設計の共通化、初号機「みちびき」の成果の活用等に努め、効率化を図っている。こうした観点から、衛星開発の契約や打上げの契約においても、価格の妥当性を検証することで、契約金額の削減を図ることが出来た。
○当該経費の契約については、特殊で専門性が高い仕様となっているため、外部有識者による事前審査及び事後検証や民間コンサルティング会社等の技術監理及び事業監理等により経費の適正化、更なる効率化を目指すことが重要である。
○衛星の契約では、経費の適正化を事前・事後の両面でチェックで出来る体制とし、また、仮に過大請求があった場合にその結果として被った損害額を補償させるよう違約金に関する特約条項を盛り込むなど、厳正な執行に努める工夫を盛り込んだ。また、打上げの契約においても同様に厳正な執行に努めた。</t>
  </si>
  <si>
    <t>【引き続き推進】
事業の進捗を確実に把握し、事業内容の精査や外部からの所見を、開発・整備・運用に反映すべく外部有識者による委員会を設置し、外部有識者からの所見も得つつ、引き続き事業を進めることとしている。</t>
  </si>
  <si>
    <t>準天頂衛星システムサービス(株)　※準天頂衛星システムによる測位サービスを運用する会社
ホームページURL：http://qzss.go.jp/</t>
  </si>
  <si>
    <t>新24-0010</t>
  </si>
  <si>
    <t>0038</t>
  </si>
  <si>
    <t>A.三菱電機(株)</t>
  </si>
  <si>
    <t>事業費</t>
  </si>
  <si>
    <t>準天頂衛星の設計・製造・試験等</t>
  </si>
  <si>
    <t>人件費</t>
  </si>
  <si>
    <t>準天頂衛星の開発に係る設計等</t>
  </si>
  <si>
    <t>一般管理費</t>
  </si>
  <si>
    <t>準天頂衛星の開発に係る一般管理費等</t>
  </si>
  <si>
    <t>E.(一財)防衛技術協会</t>
  </si>
  <si>
    <t>高度利活用に関する技術調査</t>
  </si>
  <si>
    <t>一般管理費、税</t>
  </si>
  <si>
    <t>B.(独)宇宙航空研究開発機構</t>
  </si>
  <si>
    <t>準天頂衛星システムの開発・整備・運用に関する技術監理等調査</t>
  </si>
  <si>
    <t>旅費</t>
  </si>
  <si>
    <t>国内及び海外出張旅費</t>
  </si>
  <si>
    <t>F.三菱重工業（株）</t>
  </si>
  <si>
    <t>役務費</t>
  </si>
  <si>
    <t>準天頂衛星に係るロケット打上げ輸送サービス</t>
  </si>
  <si>
    <t>C.(株)日本総合研究所</t>
  </si>
  <si>
    <t>旅費等</t>
  </si>
  <si>
    <t>国内外出張旅費等</t>
  </si>
  <si>
    <t>準天頂衛星システムの開発・整備・運用に係る事業監理等調査</t>
  </si>
  <si>
    <t>G.（株）帝国データバンク</t>
  </si>
  <si>
    <t>産業構造分析調査</t>
  </si>
  <si>
    <t>事務費、
一般管理費等</t>
  </si>
  <si>
    <t>印刷、製本等</t>
  </si>
  <si>
    <t>準天頂衛星システムの周波数調整支援</t>
  </si>
  <si>
    <t>静止衛星業務用周波数調整に係る支援業務</t>
  </si>
  <si>
    <t>H.（株）価値総合研究所</t>
  </si>
  <si>
    <t>基礎的調査</t>
  </si>
  <si>
    <t>旅費、会場費等</t>
  </si>
  <si>
    <t>一般管理費等</t>
  </si>
  <si>
    <t>I. （株）第一文真堂</t>
  </si>
  <si>
    <t>備品費等</t>
  </si>
  <si>
    <t>什器購入</t>
  </si>
  <si>
    <t>三菱電機（株）</t>
  </si>
  <si>
    <t>衛星システムの設計・製造・試験（国庫債務負担行為）</t>
  </si>
  <si>
    <t>随意契約　　　　　　　　　　　　　　　　　　　　　　　　　　　　　　　　　　　　　　　　　　　　　　　　　　　　　　　　　　　　　　　　　　　　　　　　　　　　　　　　　　　　　　　　　　　　　　　　　　　　　　　　　　　　　　　　　　　　　　　　　　　　　　　　　　　　　　　　（公募）</t>
  </si>
  <si>
    <t>（独）宇宙航空研究開発機構</t>
  </si>
  <si>
    <t>準天頂衛星システムの開発・整備・運用に関する技術管理等調査</t>
  </si>
  <si>
    <t>（株）日本総合研究所</t>
  </si>
  <si>
    <t>準天頂衛星システムの開発・整備・運用に係る事業管理等調査</t>
  </si>
  <si>
    <t>（株）日立製作所</t>
  </si>
  <si>
    <t>(一財)防衛技術協会</t>
  </si>
  <si>
    <t>準天頂衛星システムの高度利活用に関する技術調査</t>
  </si>
  <si>
    <t>三菱重工業（株）</t>
  </si>
  <si>
    <t>準天頂衛星に係るロケット打上げ輸送サービス（国庫債務負担行為）</t>
  </si>
  <si>
    <t>随意契約</t>
  </si>
  <si>
    <t>（株）帝国データバンク</t>
  </si>
  <si>
    <t>人工衛星分野における日本国内の産業構造分析調査</t>
  </si>
  <si>
    <t>（株）価値総合研究所</t>
  </si>
  <si>
    <t>準天頂衛星と地理空間情報の連携によるG空間社会実現のための事業化ロードマップ策定</t>
  </si>
  <si>
    <t>（株）第一文真堂</t>
  </si>
  <si>
    <t>備品等購入</t>
  </si>
  <si>
    <t>個人A</t>
  </si>
  <si>
    <t>期間業務職員賃金</t>
  </si>
  <si>
    <t>個人B</t>
  </si>
  <si>
    <t>EUROCONSULT</t>
  </si>
  <si>
    <t>データ購入</t>
  </si>
  <si>
    <t>個人C</t>
  </si>
  <si>
    <t>エイコウ商事（有）</t>
  </si>
  <si>
    <t>個人D</t>
  </si>
  <si>
    <t>個人E</t>
  </si>
  <si>
    <t>移転費用</t>
  </si>
  <si>
    <t>日本通運（株）</t>
  </si>
  <si>
    <t>THE AVASCENT GROUP LTD</t>
  </si>
  <si>
    <t>D.(株)日立製作所</t>
  </si>
  <si>
    <t>３３　実用準天頂衛星システムの開発・整備・運用
（政策９－施策②）</t>
  </si>
  <si>
    <t>-</t>
  </si>
  <si>
    <t>点検対象外</t>
  </si>
  <si>
    <t>引き続き、事業の進捗状況等の把握に努め、必要であれば事業計画を見直し、経費の使途等を精査・確認の上、効果的・効率的な事業の実施に努めること。</t>
  </si>
  <si>
    <t>-</t>
  </si>
  <si>
    <t>実用準天頂衛星の打上げの増、衛星システムの開発等（みちびき初号機後継機）の新規要求　　　　　　　　　　　　　　　　　　　　　　　　　　　　　　　　　　　　　　　　　　　　　　　　　　　　　　　　　　　　　　　　　　　　　　　　　　　　　　　　　　　　　　　　　　　　　　　　　　　　　　　　　　　　　　　　　　　　　　　　　　　　　　　　　　「新しい日本のための優先課題推進枠」5,980</t>
  </si>
  <si>
    <t>現状通り</t>
  </si>
  <si>
    <t>外部有識者の所見を踏まえ、事業の進捗状況等の把握に努めるとともに、引き続き効果的・効率的な事業の実施に努める。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</si>
</sst>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0"/>
      <color indexed="8"/>
      <name val="ＭＳ Ｐゴシック"/>
      <family val="3"/>
    </font>
    <font>
      <sz val="10"/>
      <color indexed="8"/>
      <name val="Calibri"/>
      <family val="2"/>
    </font>
    <font>
      <b/>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1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34" borderId="28" xfId="63" applyFont="1" applyFill="1" applyBorder="1" applyAlignment="1" applyProtection="1">
      <alignment vertical="top"/>
      <protection locked="0"/>
    </xf>
    <xf numFmtId="0" fontId="9" fillId="34" borderId="0" xfId="63" applyFont="1" applyFill="1" applyBorder="1" applyAlignment="1" applyProtection="1">
      <alignment vertical="top"/>
      <protection locked="0"/>
    </xf>
    <xf numFmtId="0" fontId="9" fillId="34" borderId="29" xfId="63" applyFont="1" applyFill="1" applyBorder="1" applyAlignment="1" applyProtection="1">
      <alignment vertical="top"/>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2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140</xdr:row>
      <xdr:rowOff>314325</xdr:rowOff>
    </xdr:from>
    <xdr:to>
      <xdr:col>48</xdr:col>
      <xdr:colOff>161925</xdr:colOff>
      <xdr:row>152</xdr:row>
      <xdr:rowOff>161925</xdr:rowOff>
    </xdr:to>
    <xdr:grpSp>
      <xdr:nvGrpSpPr>
        <xdr:cNvPr id="1" name="グループ化 4"/>
        <xdr:cNvGrpSpPr>
          <a:grpSpLocks/>
        </xdr:cNvGrpSpPr>
      </xdr:nvGrpSpPr>
      <xdr:grpSpPr>
        <a:xfrm>
          <a:off x="1428750" y="36185475"/>
          <a:ext cx="8334375" cy="4076700"/>
          <a:chOff x="1401525" y="32692710"/>
          <a:chExt cx="8504475" cy="3061143"/>
        </a:xfrm>
        <a:solidFill>
          <a:srgbClr val="FFFFFF"/>
        </a:solidFill>
      </xdr:grpSpPr>
      <xdr:grpSp>
        <xdr:nvGrpSpPr>
          <xdr:cNvPr id="2" name="グループ化 5"/>
          <xdr:cNvGrpSpPr>
            <a:grpSpLocks/>
          </xdr:cNvGrpSpPr>
        </xdr:nvGrpSpPr>
        <xdr:grpSpPr>
          <a:xfrm>
            <a:off x="1401525" y="32692710"/>
            <a:ext cx="8504475" cy="3061143"/>
            <a:chOff x="1401525" y="32692710"/>
            <a:chExt cx="8504475" cy="3061143"/>
          </a:xfrm>
          <a:solidFill>
            <a:srgbClr val="FFFFFF"/>
          </a:solidFill>
        </xdr:grpSpPr>
        <xdr:grpSp>
          <xdr:nvGrpSpPr>
            <xdr:cNvPr id="3" name="グループ化 7"/>
            <xdr:cNvGrpSpPr>
              <a:grpSpLocks/>
            </xdr:cNvGrpSpPr>
          </xdr:nvGrpSpPr>
          <xdr:grpSpPr>
            <a:xfrm>
              <a:off x="1401525" y="32692710"/>
              <a:ext cx="8504475" cy="3061143"/>
              <a:chOff x="1401525" y="32692710"/>
              <a:chExt cx="8504475" cy="3061143"/>
            </a:xfrm>
            <a:solidFill>
              <a:srgbClr val="FFFFFF"/>
            </a:solidFill>
          </xdr:grpSpPr>
          <xdr:grpSp>
            <xdr:nvGrpSpPr>
              <xdr:cNvPr id="4" name="グループ化 9"/>
              <xdr:cNvGrpSpPr>
                <a:grpSpLocks/>
              </xdr:cNvGrpSpPr>
            </xdr:nvGrpSpPr>
            <xdr:grpSpPr>
              <a:xfrm>
                <a:off x="1401525" y="32692710"/>
                <a:ext cx="8504475" cy="3061143"/>
                <a:chOff x="1401525" y="32692710"/>
                <a:chExt cx="8504475" cy="3061143"/>
              </a:xfrm>
              <a:solidFill>
                <a:srgbClr val="FFFFFF"/>
              </a:solidFill>
            </xdr:grpSpPr>
            <xdr:grpSp>
              <xdr:nvGrpSpPr>
                <xdr:cNvPr id="5" name="グループ化 11"/>
                <xdr:cNvGrpSpPr>
                  <a:grpSpLocks/>
                </xdr:cNvGrpSpPr>
              </xdr:nvGrpSpPr>
              <xdr:grpSpPr>
                <a:xfrm>
                  <a:off x="1401525" y="32692710"/>
                  <a:ext cx="8504475" cy="3061143"/>
                  <a:chOff x="1401525" y="32692710"/>
                  <a:chExt cx="8504475" cy="3061143"/>
                </a:xfrm>
                <a:solidFill>
                  <a:srgbClr val="FFFFFF"/>
                </a:solidFill>
              </xdr:grpSpPr>
              <xdr:grpSp>
                <xdr:nvGrpSpPr>
                  <xdr:cNvPr id="6" name="グループ化 13"/>
                  <xdr:cNvGrpSpPr>
                    <a:grpSpLocks/>
                  </xdr:cNvGrpSpPr>
                </xdr:nvGrpSpPr>
                <xdr:grpSpPr>
                  <a:xfrm>
                    <a:off x="1401525" y="32692710"/>
                    <a:ext cx="8368403" cy="3061143"/>
                    <a:chOff x="1401525" y="32692710"/>
                    <a:chExt cx="8368406" cy="3061143"/>
                  </a:xfrm>
                  <a:solidFill>
                    <a:srgbClr val="FFFFFF"/>
                  </a:solidFill>
                </xdr:grpSpPr>
                <xdr:grpSp>
                  <xdr:nvGrpSpPr>
                    <xdr:cNvPr id="7" name="グループ化 15"/>
                    <xdr:cNvGrpSpPr>
                      <a:grpSpLocks/>
                    </xdr:cNvGrpSpPr>
                  </xdr:nvGrpSpPr>
                  <xdr:grpSpPr>
                    <a:xfrm>
                      <a:off x="1401525" y="32692710"/>
                      <a:ext cx="8368406" cy="3051960"/>
                      <a:chOff x="1401525" y="32692710"/>
                      <a:chExt cx="8368406" cy="3052322"/>
                    </a:xfrm>
                    <a:solidFill>
                      <a:srgbClr val="FFFFFF"/>
                    </a:solidFill>
                  </xdr:grpSpPr>
                  <xdr:grpSp>
                    <xdr:nvGrpSpPr>
                      <xdr:cNvPr id="8" name="グループ化 18"/>
                      <xdr:cNvGrpSpPr>
                        <a:grpSpLocks/>
                      </xdr:cNvGrpSpPr>
                    </xdr:nvGrpSpPr>
                    <xdr:grpSpPr>
                      <a:xfrm>
                        <a:off x="1401525" y="32692710"/>
                        <a:ext cx="8368406" cy="2558609"/>
                        <a:chOff x="1401525" y="32692710"/>
                        <a:chExt cx="8368406" cy="2558305"/>
                      </a:xfrm>
                      <a:solidFill>
                        <a:srgbClr val="FFFFFF"/>
                      </a:solidFill>
                    </xdr:grpSpPr>
                    <xdr:grpSp>
                      <xdr:nvGrpSpPr>
                        <xdr:cNvPr id="9" name="グループ化 21"/>
                        <xdr:cNvGrpSpPr>
                          <a:grpSpLocks/>
                        </xdr:cNvGrpSpPr>
                      </xdr:nvGrpSpPr>
                      <xdr:grpSpPr>
                        <a:xfrm>
                          <a:off x="1401525" y="32692710"/>
                          <a:ext cx="8341209" cy="2558305"/>
                          <a:chOff x="1401525" y="32692710"/>
                          <a:chExt cx="8341190" cy="2558305"/>
                        </a:xfrm>
                        <a:solidFill>
                          <a:srgbClr val="FFFFFF"/>
                        </a:solidFill>
                      </xdr:grpSpPr>
                      <xdr:grpSp>
                        <xdr:nvGrpSpPr>
                          <xdr:cNvPr id="10" name="グループ化 23"/>
                          <xdr:cNvGrpSpPr>
                            <a:grpSpLocks/>
                          </xdr:cNvGrpSpPr>
                        </xdr:nvGrpSpPr>
                        <xdr:grpSpPr>
                          <a:xfrm>
                            <a:off x="1401525" y="32692710"/>
                            <a:ext cx="8341190" cy="2558305"/>
                            <a:chOff x="1401525" y="32692710"/>
                            <a:chExt cx="8341190" cy="2558305"/>
                          </a:xfrm>
                          <a:solidFill>
                            <a:srgbClr val="FFFFFF"/>
                          </a:solidFill>
                        </xdr:grpSpPr>
                        <xdr:grpSp>
                          <xdr:nvGrpSpPr>
                            <xdr:cNvPr id="11" name="グループ化 25"/>
                            <xdr:cNvGrpSpPr>
                              <a:grpSpLocks/>
                            </xdr:cNvGrpSpPr>
                          </xdr:nvGrpSpPr>
                          <xdr:grpSpPr>
                            <a:xfrm>
                              <a:off x="1401525" y="32692710"/>
                              <a:ext cx="8341190" cy="2540397"/>
                              <a:chOff x="1401525" y="32692710"/>
                              <a:chExt cx="8341190" cy="2540661"/>
                            </a:xfrm>
                            <a:solidFill>
                              <a:srgbClr val="FFFFFF"/>
                            </a:solidFill>
                          </xdr:grpSpPr>
                          <xdr:grpSp>
                            <xdr:nvGrpSpPr>
                              <xdr:cNvPr id="12" name="グループ化 27"/>
                              <xdr:cNvGrpSpPr>
                                <a:grpSpLocks/>
                              </xdr:cNvGrpSpPr>
                            </xdr:nvGrpSpPr>
                            <xdr:grpSpPr>
                              <a:xfrm>
                                <a:off x="2339909" y="32692710"/>
                                <a:ext cx="7402806" cy="2164643"/>
                                <a:chOff x="2340429" y="32692710"/>
                                <a:chExt cx="7402286" cy="2164559"/>
                              </a:xfrm>
                              <a:solidFill>
                                <a:srgbClr val="FFFFFF"/>
                              </a:solidFill>
                            </xdr:grpSpPr>
                            <xdr:grpSp>
                              <xdr:nvGrpSpPr>
                                <xdr:cNvPr id="13" name="グループ化 29"/>
                                <xdr:cNvGrpSpPr>
                                  <a:grpSpLocks/>
                                </xdr:cNvGrpSpPr>
                              </xdr:nvGrpSpPr>
                              <xdr:grpSpPr>
                                <a:xfrm>
                                  <a:off x="2340429" y="32692710"/>
                                  <a:ext cx="6523265" cy="2164559"/>
                                  <a:chOff x="2340429" y="32692710"/>
                                  <a:chExt cx="6523201" cy="2164559"/>
                                </a:xfrm>
                                <a:solidFill>
                                  <a:srgbClr val="FFFFFF"/>
                                </a:solidFill>
                              </xdr:grpSpPr>
                              <xdr:grpSp>
                                <xdr:nvGrpSpPr>
                                  <xdr:cNvPr id="14" name="グループ化 31"/>
                                  <xdr:cNvGrpSpPr>
                                    <a:grpSpLocks/>
                                  </xdr:cNvGrpSpPr>
                                </xdr:nvGrpSpPr>
                                <xdr:grpSpPr>
                                  <a:xfrm>
                                    <a:off x="2340429" y="33085577"/>
                                    <a:ext cx="6523201" cy="1771692"/>
                                    <a:chOff x="2462893" y="33099057"/>
                                    <a:chExt cx="6523201" cy="1771819"/>
                                  </a:xfrm>
                                  <a:solidFill>
                                    <a:srgbClr val="FFFFFF"/>
                                  </a:solidFill>
                                </xdr:grpSpPr>
                                <xdr:grpSp>
                                  <xdr:nvGrpSpPr>
                                    <xdr:cNvPr id="15" name="グループ化 33"/>
                                    <xdr:cNvGrpSpPr>
                                      <a:grpSpLocks/>
                                    </xdr:cNvGrpSpPr>
                                  </xdr:nvGrpSpPr>
                                  <xdr:grpSpPr>
                                    <a:xfrm>
                                      <a:off x="2462893" y="33099057"/>
                                      <a:ext cx="6523201" cy="1771819"/>
                                      <a:chOff x="2462893" y="33099057"/>
                                      <a:chExt cx="6523201" cy="1771819"/>
                                    </a:xfrm>
                                    <a:solidFill>
                                      <a:srgbClr val="FFFFFF"/>
                                    </a:solidFill>
                                  </xdr:grpSpPr>
                                  <xdr:grpSp>
                                    <xdr:nvGrpSpPr>
                                      <xdr:cNvPr id="16" name="グループ化 35"/>
                                      <xdr:cNvGrpSpPr>
                                        <a:grpSpLocks/>
                                      </xdr:cNvGrpSpPr>
                                    </xdr:nvGrpSpPr>
                                    <xdr:grpSpPr>
                                      <a:xfrm>
                                        <a:off x="2462893" y="33976993"/>
                                        <a:ext cx="6523201" cy="893883"/>
                                        <a:chOff x="2462893" y="33977036"/>
                                        <a:chExt cx="6523201" cy="893840"/>
                                      </a:xfrm>
                                      <a:solidFill>
                                        <a:srgbClr val="FFFFFF"/>
                                      </a:solidFill>
                                    </xdr:grpSpPr>
                                    <xdr:sp>
                                      <xdr:nvSpPr>
                                        <xdr:cNvPr id="17" name="直線矢印コネクタ 37"/>
                                        <xdr:cNvSpPr>
                                          <a:spLocks/>
                                        </xdr:cNvSpPr>
                                      </xdr:nvSpPr>
                                      <xdr:spPr>
                                        <a:xfrm rot="120000">
                                          <a:off x="8953478" y="33977036"/>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38"/>
                                        <xdr:cNvSpPr>
                                          <a:spLocks/>
                                        </xdr:cNvSpPr>
                                      </xdr:nvSpPr>
                                      <xdr:spPr>
                                        <a:xfrm rot="120000">
                                          <a:off x="4626965" y="33977036"/>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39"/>
                                        <xdr:cNvSpPr>
                                          <a:spLocks/>
                                        </xdr:cNvSpPr>
                                      </xdr:nvSpPr>
                                      <xdr:spPr>
                                        <a:xfrm rot="120000">
                                          <a:off x="6870946" y="34004298"/>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40"/>
                                        <xdr:cNvSpPr>
                                          <a:spLocks/>
                                        </xdr:cNvSpPr>
                                      </xdr:nvSpPr>
                                      <xdr:spPr>
                                        <a:xfrm rot="120000">
                                          <a:off x="2462893" y="33990667"/>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41"/>
                                        <xdr:cNvSpPr>
                                          <a:spLocks/>
                                        </xdr:cNvSpPr>
                                      </xdr:nvSpPr>
                                      <xdr:spPr>
                                        <a:xfrm flipV="1">
                                          <a:off x="2462893" y="33977036"/>
                                          <a:ext cx="6503631" cy="136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2" name="直線コネクタ 36"/>
                                      <xdr:cNvSpPr>
                                        <a:spLocks/>
                                      </xdr:cNvSpPr>
                                    </xdr:nvSpPr>
                                    <xdr:spPr>
                                      <a:xfrm rot="240000" flipH="1" flipV="1">
                                        <a:off x="5615230" y="33099057"/>
                                        <a:ext cx="58709" cy="8916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3" name="直線矢印コネクタ 34"/>
                                    <xdr:cNvSpPr>
                                      <a:spLocks/>
                                    </xdr:cNvSpPr>
                                  </xdr:nvSpPr>
                                  <xdr:spPr>
                                    <a:xfrm rot="60000" flipV="1">
                                      <a:off x="5633169" y="33165943"/>
                                      <a:ext cx="2349983" cy="4916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4" name="正方形/長方形 32"/>
                                  <xdr:cNvSpPr>
                                    <a:spLocks/>
                                  </xdr:cNvSpPr>
                                </xdr:nvSpPr>
                                <xdr:spPr>
                                  <a:xfrm>
                                    <a:off x="4599087" y="32692710"/>
                                    <a:ext cx="1877051" cy="37284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r>
                                      <a:rPr lang="en-US" cap="none" sz="1000" b="0" i="0" u="none" baseline="0">
                                        <a:solidFill>
                                          <a:srgbClr val="000000"/>
                                        </a:solidFill>
                                      </a:rPr>
                                      <a:t>
</a:t>
                                    </a:r>
                                    <a:r>
                                      <a:rPr lang="en-US" cap="none" sz="1000" b="0" i="0" u="none" baseline="0">
                                        <a:solidFill>
                                          <a:srgbClr val="000000"/>
                                        </a:solidFill>
                                      </a:rPr>
                                      <a:t>28,431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5" name="正方形/長方形 30"/>
                                <xdr:cNvSpPr>
                                  <a:spLocks/>
                                </xdr:cNvSpPr>
                              </xdr:nvSpPr>
                              <xdr:spPr>
                                <a:xfrm>
                                  <a:off x="7864385" y="32877780"/>
                                  <a:ext cx="1878330" cy="364187"/>
                                </a:xfrm>
                                <a:prstGeom prst="rect">
                                  <a:avLst/>
                                </a:prstGeom>
                                <a:no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I.</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rPr>
                                    <a:t>
</a:t>
                                  </a:r>
                                  <a:r>
                                    <a:rPr lang="en-US" cap="none" sz="1000" b="0" i="0" u="none" baseline="0">
                                      <a:solidFill>
                                        <a:srgbClr val="000000"/>
                                      </a:solidFill>
                                    </a:rPr>
                                    <a:t>24</a:t>
                                  </a:r>
                                  <a:r>
                                    <a:rPr lang="en-US" cap="none" sz="1000" b="0" i="0" u="none" baseline="0">
                                      <a:solidFill>
                                        <a:srgbClr val="000000"/>
                                      </a:solidFill>
                                      <a:latin typeface="ＭＳ Ｐゴシック"/>
                                      <a:ea typeface="ＭＳ Ｐゴシック"/>
                                      <a:cs typeface="ＭＳ Ｐゴシック"/>
                                    </a:rPr>
                                    <a:t>百万円</a:t>
                                  </a:r>
                                </a:p>
                              </xdr:txBody>
                            </xdr:sp>
                          </xdr:grpSp>
                          <xdr:sp>
                            <xdr:nvSpPr>
                              <xdr:cNvPr id="26" name="正方形/長方形 28"/>
                              <xdr:cNvSpPr>
                                <a:spLocks/>
                              </xdr:cNvSpPr>
                            </xdr:nvSpPr>
                            <xdr:spPr>
                              <a:xfrm>
                                <a:off x="1401525" y="34847826"/>
                                <a:ext cx="1876768" cy="385545"/>
                              </a:xfrm>
                              <a:prstGeom prst="rect">
                                <a:avLst/>
                              </a:prstGeom>
                              <a:no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A. </a:t>
                                </a:r>
                                <a:r>
                                  <a:rPr lang="en-US" cap="none" sz="1000" b="0" i="0" u="none" baseline="0">
                                    <a:solidFill>
                                      <a:srgbClr val="000000"/>
                                    </a:solidFill>
                                    <a:latin typeface="ＭＳ Ｐゴシック"/>
                                    <a:ea typeface="ＭＳ Ｐゴシック"/>
                                    <a:cs typeface="ＭＳ Ｐゴシック"/>
                                  </a:rPr>
                                  <a:t>三菱電機（株）</a:t>
                                </a:r>
                                <a:r>
                                  <a:rPr lang="en-US" cap="none" sz="1000" b="0" i="0" u="none" baseline="0">
                                    <a:solidFill>
                                      <a:srgbClr val="000000"/>
                                    </a:solidFill>
                                  </a:rPr>
                                  <a:t>
</a:t>
                                </a:r>
                                <a:r>
                                  <a:rPr lang="en-US" cap="none" sz="1000" b="0" i="0" u="none" baseline="0">
                                    <a:solidFill>
                                      <a:srgbClr val="000000"/>
                                    </a:solidFill>
                                  </a:rPr>
                                  <a:t>10,360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7" name="正方形/長方形 26"/>
                            <xdr:cNvSpPr>
                              <a:spLocks/>
                            </xdr:cNvSpPr>
                          </xdr:nvSpPr>
                          <xdr:spPr>
                            <a:xfrm>
                              <a:off x="3470140" y="34848082"/>
                              <a:ext cx="2068615" cy="402933"/>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B. </a:t>
                              </a:r>
                              <a:r>
                                <a:rPr lang="en-US" cap="none" sz="1000" b="0" i="0" u="none" baseline="0">
                                  <a:solidFill>
                                    <a:srgbClr val="000000"/>
                                  </a:solidFill>
                                  <a:latin typeface="ＭＳ Ｐゴシック"/>
                                  <a:ea typeface="ＭＳ Ｐゴシック"/>
                                  <a:cs typeface="ＭＳ Ｐゴシック"/>
                                </a:rPr>
                                <a:t>（独）宇宙航空研究開発機構</a:t>
                              </a:r>
                              <a:r>
                                <a:rPr lang="en-US" cap="none" sz="1000" b="0" i="0" u="none" baseline="0">
                                  <a:solidFill>
                                    <a:srgbClr val="000000"/>
                                  </a:solidFill>
                                </a:rPr>
                                <a:t>
</a:t>
                              </a:r>
                              <a:r>
                                <a:rPr lang="en-US" cap="none" sz="1000" b="0" i="0" u="none" baseline="0">
                                  <a:solidFill>
                                    <a:srgbClr val="000000"/>
                                  </a:solidFill>
                                </a:rPr>
                                <a:t>95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8" name="正方形/長方形 24"/>
                          <xdr:cNvSpPr>
                            <a:spLocks/>
                          </xdr:cNvSpPr>
                        </xdr:nvSpPr>
                        <xdr:spPr>
                          <a:xfrm>
                            <a:off x="5824441" y="34848082"/>
                            <a:ext cx="1876768" cy="402933"/>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（株）日本総合研究所</a:t>
                            </a:r>
                            <a:r>
                              <a:rPr lang="en-US" cap="none" sz="1000" b="0" i="0" u="none" baseline="0">
                                <a:solidFill>
                                  <a:srgbClr val="000000"/>
                                </a:solidFill>
                              </a:rPr>
                              <a:t>
</a:t>
                            </a:r>
                            <a:r>
                              <a:rPr lang="en-US" cap="none" sz="1000" b="0" i="0" u="none" baseline="0">
                                <a:solidFill>
                                  <a:srgbClr val="000000"/>
                                </a:solidFill>
                              </a:rPr>
                              <a:t>55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9" name="正方形/長方形 22"/>
                        <xdr:cNvSpPr>
                          <a:spLocks/>
                        </xdr:cNvSpPr>
                      </xdr:nvSpPr>
                      <xdr:spPr>
                        <a:xfrm>
                          <a:off x="7891224" y="34848082"/>
                          <a:ext cx="1878707" cy="402933"/>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D. </a:t>
                          </a:r>
                          <a:r>
                            <a:rPr lang="en-US" cap="none" sz="1000" b="0" i="0" u="none" baseline="0">
                              <a:solidFill>
                                <a:srgbClr val="000000"/>
                              </a:solidFill>
                              <a:latin typeface="ＭＳ Ｐゴシック"/>
                              <a:ea typeface="ＭＳ Ｐゴシック"/>
                              <a:cs typeface="ＭＳ Ｐゴシック"/>
                            </a:rPr>
                            <a:t>（株）日立製作所</a:t>
                          </a:r>
                          <a:r>
                            <a:rPr lang="en-US" cap="none" sz="1000" b="0" i="0" u="none" baseline="0">
                              <a:solidFill>
                                <a:srgbClr val="000000"/>
                              </a:solidFill>
                            </a:rPr>
                            <a:t>
</a:t>
                          </a:r>
                          <a:r>
                            <a:rPr lang="en-US" cap="none" sz="1000" b="0" i="0" u="none" baseline="0">
                              <a:solidFill>
                                <a:srgbClr val="000000"/>
                              </a:solidFill>
                            </a:rPr>
                            <a:t>44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30" name="大かっこ 19"/>
                      <xdr:cNvSpPr>
                        <a:spLocks/>
                      </xdr:cNvSpPr>
                    </xdr:nvSpPr>
                    <xdr:spPr>
                      <a:xfrm>
                        <a:off x="1416170" y="35351282"/>
                        <a:ext cx="1878707" cy="3937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衛星システムの設計・製造・試験</a:t>
                        </a:r>
                      </a:p>
                    </xdr:txBody>
                  </xdr:sp>
                  <xdr:sp>
                    <xdr:nvSpPr>
                      <xdr:cNvPr id="31" name="大かっこ 20"/>
                      <xdr:cNvSpPr>
                        <a:spLocks/>
                      </xdr:cNvSpPr>
                    </xdr:nvSpPr>
                    <xdr:spPr>
                      <a:xfrm>
                        <a:off x="3579403" y="35337547"/>
                        <a:ext cx="1878707" cy="40748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技術管理</a:t>
                        </a:r>
                      </a:p>
                    </xdr:txBody>
                  </xdr:sp>
                </xdr:grpSp>
                <xdr:sp>
                  <xdr:nvSpPr>
                    <xdr:cNvPr id="32" name="大かっこ 16"/>
                    <xdr:cNvSpPr>
                      <a:spLocks/>
                    </xdr:cNvSpPr>
                  </xdr:nvSpPr>
                  <xdr:spPr>
                    <a:xfrm>
                      <a:off x="5809583" y="35365088"/>
                      <a:ext cx="1878707" cy="38876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事業管理</a:t>
                      </a:r>
                    </a:p>
                  </xdr:txBody>
                </xdr:sp>
                <xdr:sp>
                  <xdr:nvSpPr>
                    <xdr:cNvPr id="33" name="大かっこ 17"/>
                    <xdr:cNvSpPr>
                      <a:spLocks/>
                    </xdr:cNvSpPr>
                  </xdr:nvSpPr>
                  <xdr:spPr>
                    <a:xfrm>
                      <a:off x="7891224" y="35337538"/>
                      <a:ext cx="1878707" cy="407132"/>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周波数調整支援</a:t>
                      </a:r>
                    </a:p>
                  </xdr:txBody>
                </xdr:sp>
              </xdr:grpSp>
              <xdr:sp>
                <xdr:nvSpPr>
                  <xdr:cNvPr id="34" name="大かっこ 14"/>
                  <xdr:cNvSpPr>
                    <a:spLocks/>
                  </xdr:cNvSpPr>
                </xdr:nvSpPr>
                <xdr:spPr>
                  <a:xfrm>
                    <a:off x="7741611" y="33269735"/>
                    <a:ext cx="2164389" cy="340552"/>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職員旅費、期間業務職員賃金等</a:t>
                    </a:r>
                  </a:p>
                </xdr:txBody>
              </xdr:sp>
            </xdr:grpSp>
            <xdr:sp>
              <xdr:nvSpPr>
                <xdr:cNvPr id="35" name="正方形/長方形 12"/>
                <xdr:cNvSpPr>
                  <a:spLocks/>
                </xdr:cNvSpPr>
              </xdr:nvSpPr>
              <xdr:spPr>
                <a:xfrm>
                  <a:off x="1728947" y="33691408"/>
                  <a:ext cx="1265041" cy="231116"/>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公募等：委託</a:t>
                  </a:r>
                  <a:r>
                    <a:rPr lang="en-US" cap="none" sz="1000" b="0" i="0" u="none" baseline="0">
                      <a:solidFill>
                        <a:srgbClr val="000000"/>
                      </a:solidFill>
                      <a:latin typeface="ＭＳ Ｐゴシック"/>
                      <a:ea typeface="ＭＳ Ｐゴシック"/>
                      <a:cs typeface="ＭＳ Ｐゴシック"/>
                    </a:rPr>
                    <a:t>】</a:t>
                  </a:r>
                </a:p>
              </xdr:txBody>
            </xdr:sp>
          </xdr:grpSp>
          <xdr:sp>
            <xdr:nvSpPr>
              <xdr:cNvPr id="36" name="正方形/長方形 10"/>
              <xdr:cNvSpPr>
                <a:spLocks/>
              </xdr:cNvSpPr>
            </xdr:nvSpPr>
            <xdr:spPr>
              <a:xfrm>
                <a:off x="3891210" y="33677633"/>
                <a:ext cx="1265041" cy="231116"/>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随意契約：請負</a:t>
                </a:r>
                <a:r>
                  <a:rPr lang="en-US" cap="none" sz="1000" b="0" i="0" u="none" baseline="0">
                    <a:solidFill>
                      <a:srgbClr val="000000"/>
                    </a:solidFill>
                    <a:latin typeface="ＭＳ Ｐゴシック"/>
                    <a:ea typeface="ＭＳ Ｐゴシック"/>
                    <a:cs typeface="ＭＳ Ｐゴシック"/>
                  </a:rPr>
                  <a:t>】</a:t>
                </a:r>
              </a:p>
            </xdr:txBody>
          </xdr:sp>
        </xdr:grpSp>
        <xdr:sp>
          <xdr:nvSpPr>
            <xdr:cNvPr id="37" name="正方形/長方形 8"/>
            <xdr:cNvSpPr>
              <a:spLocks/>
            </xdr:cNvSpPr>
          </xdr:nvSpPr>
          <xdr:spPr>
            <a:xfrm>
              <a:off x="6136391" y="33677633"/>
              <a:ext cx="1265041" cy="231116"/>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公募等：請負</a:t>
              </a:r>
              <a:r>
                <a:rPr lang="en-US" cap="none" sz="1000" b="0" i="0" u="none" baseline="0">
                  <a:solidFill>
                    <a:srgbClr val="000000"/>
                  </a:solidFill>
                  <a:latin typeface="ＭＳ Ｐゴシック"/>
                  <a:ea typeface="ＭＳ Ｐゴシック"/>
                  <a:cs typeface="ＭＳ Ｐゴシック"/>
                </a:rPr>
                <a:t>】</a:t>
              </a:r>
            </a:p>
          </xdr:txBody>
        </xdr:sp>
      </xdr:grpSp>
      <xdr:sp>
        <xdr:nvSpPr>
          <xdr:cNvPr id="38" name="正方形/長方形 6"/>
          <xdr:cNvSpPr>
            <a:spLocks/>
          </xdr:cNvSpPr>
        </xdr:nvSpPr>
        <xdr:spPr>
          <a:xfrm>
            <a:off x="7973358" y="33677633"/>
            <a:ext cx="1645616" cy="204331"/>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一般競争：請負</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38100</xdr:colOff>
      <xdr:row>163</xdr:row>
      <xdr:rowOff>228600</xdr:rowOff>
    </xdr:from>
    <xdr:to>
      <xdr:col>45</xdr:col>
      <xdr:colOff>57150</xdr:colOff>
      <xdr:row>172</xdr:row>
      <xdr:rowOff>352425</xdr:rowOff>
    </xdr:to>
    <xdr:grpSp>
      <xdr:nvGrpSpPr>
        <xdr:cNvPr id="39" name="グループ化 42"/>
        <xdr:cNvGrpSpPr>
          <a:grpSpLocks/>
        </xdr:cNvGrpSpPr>
      </xdr:nvGrpSpPr>
      <xdr:grpSpPr>
        <a:xfrm>
          <a:off x="2038350" y="44205525"/>
          <a:ext cx="7019925" cy="3609975"/>
          <a:chOff x="2159497" y="41407113"/>
          <a:chExt cx="6930169" cy="4228112"/>
        </a:xfrm>
        <a:solidFill>
          <a:srgbClr val="FFFFFF"/>
        </a:solidFill>
      </xdr:grpSpPr>
      <xdr:grpSp>
        <xdr:nvGrpSpPr>
          <xdr:cNvPr id="40" name="グループ化 43"/>
          <xdr:cNvGrpSpPr>
            <a:grpSpLocks/>
          </xdr:cNvGrpSpPr>
        </xdr:nvGrpSpPr>
        <xdr:grpSpPr>
          <a:xfrm>
            <a:off x="2535459" y="42005391"/>
            <a:ext cx="6528219" cy="3629834"/>
            <a:chOff x="2476497" y="38524790"/>
            <a:chExt cx="6527724" cy="3629485"/>
          </a:xfrm>
          <a:solidFill>
            <a:srgbClr val="FFFFFF"/>
          </a:solidFill>
        </xdr:grpSpPr>
        <xdr:grpSp>
          <xdr:nvGrpSpPr>
            <xdr:cNvPr id="41" name="グループ化 45"/>
            <xdr:cNvGrpSpPr>
              <a:grpSpLocks/>
            </xdr:cNvGrpSpPr>
          </xdr:nvGrpSpPr>
          <xdr:grpSpPr>
            <a:xfrm>
              <a:off x="2476497" y="38524790"/>
              <a:ext cx="6527724" cy="3629485"/>
              <a:chOff x="2435676" y="38566353"/>
              <a:chExt cx="6408970" cy="3581832"/>
            </a:xfrm>
            <a:solidFill>
              <a:srgbClr val="FFFFFF"/>
            </a:solidFill>
          </xdr:grpSpPr>
          <xdr:grpSp>
            <xdr:nvGrpSpPr>
              <xdr:cNvPr id="42" name="グループ化 47"/>
              <xdr:cNvGrpSpPr>
                <a:grpSpLocks/>
              </xdr:cNvGrpSpPr>
            </xdr:nvGrpSpPr>
            <xdr:grpSpPr>
              <a:xfrm>
                <a:off x="2435676" y="38566353"/>
                <a:ext cx="6396152" cy="3581832"/>
                <a:chOff x="2435676" y="38566353"/>
                <a:chExt cx="6395361" cy="3581832"/>
              </a:xfrm>
              <a:solidFill>
                <a:srgbClr val="FFFFFF"/>
              </a:solidFill>
            </xdr:grpSpPr>
            <xdr:grpSp>
              <xdr:nvGrpSpPr>
                <xdr:cNvPr id="43" name="グループ化 50"/>
                <xdr:cNvGrpSpPr>
                  <a:grpSpLocks/>
                </xdr:cNvGrpSpPr>
              </xdr:nvGrpSpPr>
              <xdr:grpSpPr>
                <a:xfrm>
                  <a:off x="2435676" y="38566353"/>
                  <a:ext cx="6395361" cy="2921879"/>
                  <a:chOff x="2435676" y="38566353"/>
                  <a:chExt cx="6395361" cy="2921829"/>
                </a:xfrm>
                <a:solidFill>
                  <a:srgbClr val="FFFFFF"/>
                </a:solidFill>
              </xdr:grpSpPr>
              <xdr:grpSp>
                <xdr:nvGrpSpPr>
                  <xdr:cNvPr id="44" name="グループ化 52"/>
                  <xdr:cNvGrpSpPr>
                    <a:grpSpLocks/>
                  </xdr:cNvGrpSpPr>
                </xdr:nvGrpSpPr>
                <xdr:grpSpPr>
                  <a:xfrm>
                    <a:off x="4077685" y="38566353"/>
                    <a:ext cx="2953058" cy="1234473"/>
                    <a:chOff x="4077285" y="38566353"/>
                    <a:chExt cx="2952750" cy="1234540"/>
                  </a:xfrm>
                  <a:solidFill>
                    <a:srgbClr val="FFFFFF"/>
                  </a:solidFill>
                </xdr:grpSpPr>
                <xdr:sp>
                  <xdr:nvSpPr>
                    <xdr:cNvPr id="45" name="正方形/長方形 61"/>
                    <xdr:cNvSpPr>
                      <a:spLocks/>
                    </xdr:cNvSpPr>
                  </xdr:nvSpPr>
                  <xdr:spPr>
                    <a:xfrm>
                      <a:off x="4612471" y="38566353"/>
                      <a:ext cx="1877949" cy="395361"/>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p>
                  </xdr:txBody>
                </xdr:sp>
                <xdr:sp>
                  <xdr:nvSpPr>
                    <xdr:cNvPr id="46" name="正方形/長方形 62"/>
                    <xdr:cNvSpPr>
                      <a:spLocks/>
                    </xdr:cNvSpPr>
                  </xdr:nvSpPr>
                  <xdr:spPr>
                    <a:xfrm>
                      <a:off x="4077285" y="39170352"/>
                      <a:ext cx="2952750" cy="630541"/>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特別目的会社（</a:t>
                      </a:r>
                      <a:r>
                        <a:rPr lang="en-US" cap="none" sz="1000" b="0" i="0" u="none" baseline="0">
                          <a:solidFill>
                            <a:srgbClr val="000000"/>
                          </a:solidFill>
                        </a:rPr>
                        <a:t>SPC</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準天頂衛星システムサービス（株）</a:t>
                      </a:r>
                    </a:p>
                  </xdr:txBody>
                </xdr:sp>
                <xdr:sp>
                  <xdr:nvSpPr>
                    <xdr:cNvPr id="47" name="直線矢印コネクタ 63"/>
                    <xdr:cNvSpPr>
                      <a:spLocks/>
                    </xdr:cNvSpPr>
                  </xdr:nvSpPr>
                  <xdr:spPr>
                    <a:xfrm>
                      <a:off x="5551445" y="38961714"/>
                      <a:ext cx="2215" cy="20832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48" name="グループ化 53"/>
                  <xdr:cNvGrpSpPr>
                    <a:grpSpLocks/>
                  </xdr:cNvGrpSpPr>
                </xdr:nvGrpSpPr>
                <xdr:grpSpPr>
                  <a:xfrm>
                    <a:off x="3361405" y="39780373"/>
                    <a:ext cx="4545503" cy="1204524"/>
                    <a:chOff x="3360964" y="39780497"/>
                    <a:chExt cx="4544786" cy="1204217"/>
                  </a:xfrm>
                  <a:solidFill>
                    <a:srgbClr val="FFFFFF"/>
                  </a:solidFill>
                </xdr:grpSpPr>
                <xdr:sp>
                  <xdr:nvSpPr>
                    <xdr:cNvPr id="49" name="直線矢印コネクタ 57"/>
                    <xdr:cNvSpPr>
                      <a:spLocks/>
                    </xdr:cNvSpPr>
                  </xdr:nvSpPr>
                  <xdr:spPr>
                    <a:xfrm>
                      <a:off x="7892116" y="40440408"/>
                      <a:ext cx="13634" cy="54430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直線矢印コネクタ 58"/>
                    <xdr:cNvSpPr>
                      <a:spLocks/>
                    </xdr:cNvSpPr>
                  </xdr:nvSpPr>
                  <xdr:spPr>
                    <a:xfrm flipH="1">
                      <a:off x="5537916" y="39780497"/>
                      <a:ext cx="1136" cy="119067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直線矢印コネクタ 59"/>
                    <xdr:cNvSpPr>
                      <a:spLocks/>
                    </xdr:cNvSpPr>
                  </xdr:nvSpPr>
                  <xdr:spPr>
                    <a:xfrm rot="21540000" flipH="1">
                      <a:off x="3360964" y="40453955"/>
                      <a:ext cx="13634" cy="50336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コネクタ 60"/>
                    <xdr:cNvSpPr>
                      <a:spLocks/>
                    </xdr:cNvSpPr>
                  </xdr:nvSpPr>
                  <xdr:spPr>
                    <a:xfrm>
                      <a:off x="3360964" y="40440408"/>
                      <a:ext cx="451751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53" name="正方形/長方形 54"/>
                  <xdr:cNvSpPr>
                    <a:spLocks/>
                  </xdr:cNvSpPr>
                </xdr:nvSpPr>
                <xdr:spPr>
                  <a:xfrm>
                    <a:off x="4598907" y="40998045"/>
                    <a:ext cx="1877038" cy="49013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三菱</a:t>
                    </a:r>
                    <a:r>
                      <a:rPr lang="en-US" cap="none" sz="1000" b="0" i="0" u="none" baseline="0">
                        <a:solidFill>
                          <a:srgbClr val="000000"/>
                        </a:solidFill>
                      </a:rPr>
                      <a:t>UFJ</a:t>
                    </a:r>
                    <a:r>
                      <a:rPr lang="en-US" cap="none" sz="1000" b="0" i="0" u="none" baseline="0">
                        <a:solidFill>
                          <a:srgbClr val="000000"/>
                        </a:solidFill>
                        <a:latin typeface="ＭＳ Ｐゴシック"/>
                        <a:ea typeface="ＭＳ Ｐゴシック"/>
                        <a:cs typeface="ＭＳ Ｐゴシック"/>
                      </a:rPr>
                      <a:t>リース（株）</a:t>
                    </a:r>
                  </a:p>
                </xdr:txBody>
              </xdr:sp>
              <xdr:sp>
                <xdr:nvSpPr>
                  <xdr:cNvPr id="54" name="正方形/長方形 55"/>
                  <xdr:cNvSpPr>
                    <a:spLocks/>
                  </xdr:cNvSpPr>
                </xdr:nvSpPr>
                <xdr:spPr>
                  <a:xfrm>
                    <a:off x="6953999" y="40998045"/>
                    <a:ext cx="1877038" cy="49013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三菱電気（株）</a:t>
                    </a:r>
                  </a:p>
                </xdr:txBody>
              </xdr:sp>
              <xdr:sp>
                <xdr:nvSpPr>
                  <xdr:cNvPr id="55" name="正方形/長方形 56"/>
                  <xdr:cNvSpPr>
                    <a:spLocks/>
                  </xdr:cNvSpPr>
                </xdr:nvSpPr>
                <xdr:spPr>
                  <a:xfrm>
                    <a:off x="2435676" y="40998045"/>
                    <a:ext cx="1877038" cy="49013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日本電気（株）</a:t>
                    </a:r>
                  </a:p>
                </xdr:txBody>
              </xdr:sp>
            </xdr:grpSp>
            <xdr:sp>
              <xdr:nvSpPr>
                <xdr:cNvPr id="56" name="大かっこ 51"/>
                <xdr:cNvSpPr>
                  <a:spLocks/>
                </xdr:cNvSpPr>
              </xdr:nvSpPr>
              <xdr:spPr>
                <a:xfrm>
                  <a:off x="2450066" y="41515096"/>
                  <a:ext cx="1877038" cy="633089"/>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地上システム整備・維持管理・総合システム運用</a:t>
                  </a:r>
                </a:p>
              </xdr:txBody>
            </xdr:sp>
          </xdr:grpSp>
          <xdr:sp>
            <xdr:nvSpPr>
              <xdr:cNvPr id="57" name="大かっこ 48"/>
              <xdr:cNvSpPr>
                <a:spLocks/>
              </xdr:cNvSpPr>
            </xdr:nvSpPr>
            <xdr:spPr>
              <a:xfrm>
                <a:off x="4613124" y="41529424"/>
                <a:ext cx="1877828" cy="531007"/>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SPC</a:t>
                </a:r>
                <a:r>
                  <a:rPr lang="en-US" cap="none" sz="1000" b="0" i="0" u="none" baseline="0">
                    <a:solidFill>
                      <a:srgbClr val="000000"/>
                    </a:solidFill>
                    <a:latin typeface="ＭＳ Ｐゴシック"/>
                    <a:ea typeface="ＭＳ Ｐゴシック"/>
                    <a:cs typeface="ＭＳ Ｐゴシック"/>
                  </a:rPr>
                  <a:t>の運営</a:t>
                </a:r>
              </a:p>
            </xdr:txBody>
          </xdr:sp>
          <xdr:sp>
            <xdr:nvSpPr>
              <xdr:cNvPr id="58" name="大かっこ 49"/>
              <xdr:cNvSpPr>
                <a:spLocks/>
              </xdr:cNvSpPr>
            </xdr:nvSpPr>
            <xdr:spPr>
              <a:xfrm>
                <a:off x="6878694" y="41515096"/>
                <a:ext cx="1965952" cy="539066"/>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地上システム整備、維持管理</a:t>
                </a:r>
              </a:p>
            </xdr:txBody>
          </xdr:sp>
        </xdr:grpSp>
        <xdr:sp>
          <xdr:nvSpPr>
            <xdr:cNvPr id="59" name="大かっこ 46"/>
            <xdr:cNvSpPr>
              <a:spLocks/>
            </xdr:cNvSpPr>
          </xdr:nvSpPr>
          <xdr:spPr>
            <a:xfrm>
              <a:off x="4170441" y="39786943"/>
              <a:ext cx="2991330" cy="63334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地上システムの整備、維持管理、運用等総合システムの設計</a:t>
              </a:r>
            </a:p>
          </xdr:txBody>
        </xdr:sp>
      </xdr:grpSp>
      <xdr:sp>
        <xdr:nvSpPr>
          <xdr:cNvPr id="60" name="正方形/長方形 44"/>
          <xdr:cNvSpPr>
            <a:spLocks/>
          </xdr:cNvSpPr>
        </xdr:nvSpPr>
        <xdr:spPr>
          <a:xfrm>
            <a:off x="2159497" y="41407113"/>
            <a:ext cx="6930169" cy="610962"/>
          </a:xfrm>
          <a:prstGeom prst="rect">
            <a:avLst/>
          </a:prstGeom>
          <a:noFill/>
          <a:ln w="12700"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（参考：準天頂衛星システムの運用等（予定））</a:t>
            </a:r>
            <a:r>
              <a:rPr lang="en-US" cap="none" sz="1100" b="1"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rPr>
              <a:t>44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年間の国庫債務負担行為：</a:t>
            </a:r>
            <a:r>
              <a:rPr lang="en-US" cap="none" sz="1000" b="0" i="0" u="none" baseline="0">
                <a:solidFill>
                  <a:srgbClr val="000000"/>
                </a:solidFill>
              </a:rPr>
              <a:t>PFI</a:t>
            </a:r>
            <a:r>
              <a:rPr lang="en-US" cap="none" sz="1000" b="0" i="0" u="none" baseline="0">
                <a:solidFill>
                  <a:srgbClr val="000000"/>
                </a:solidFill>
                <a:latin typeface="ＭＳ Ｐゴシック"/>
                <a:ea typeface="ＭＳ Ｐゴシック"/>
                <a:cs typeface="ＭＳ Ｐゴシック"/>
              </a:rPr>
              <a:t>事業）　</a:t>
            </a:r>
            <a:r>
              <a:rPr lang="en-US" cap="none" sz="1000" b="0" i="0" u="none" baseline="0">
                <a:solidFill>
                  <a:srgbClr val="000000"/>
                </a:solidFill>
              </a:rPr>
              <a:t>118,750</a:t>
            </a:r>
            <a:r>
              <a:rPr lang="en-US" cap="none" sz="1000" b="0" i="0" u="none" baseline="0">
                <a:solidFill>
                  <a:srgbClr val="000000"/>
                </a:solidFill>
                <a:latin typeface="ＭＳ Ｐゴシック"/>
                <a:ea typeface="ＭＳ Ｐゴシック"/>
                <a:cs typeface="ＭＳ Ｐゴシック"/>
              </a:rPr>
              <a:t>百万円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国庫からの支出は平成</a:t>
            </a:r>
            <a:r>
              <a:rPr lang="en-US" cap="none" sz="1000" b="0" i="0" u="none" baseline="0">
                <a:solidFill>
                  <a:srgbClr val="000000"/>
                </a:solidFill>
              </a:rPr>
              <a:t>30</a:t>
            </a:r>
            <a:r>
              <a:rPr lang="en-US" cap="none" sz="1000" b="0" i="0" u="none" baseline="0">
                <a:solidFill>
                  <a:srgbClr val="000000"/>
                </a:solidFill>
                <a:latin typeface="ＭＳ Ｐゴシック"/>
                <a:ea typeface="ＭＳ Ｐゴシック"/>
                <a:cs typeface="ＭＳ Ｐゴシック"/>
              </a:rPr>
              <a:t>年度以降</a:t>
            </a:r>
          </a:p>
        </xdr:txBody>
      </xdr:sp>
    </xdr:grpSp>
    <xdr:clientData/>
  </xdr:twoCellAnchor>
  <xdr:twoCellAnchor>
    <xdr:from>
      <xdr:col>7</xdr:col>
      <xdr:colOff>114300</xdr:colOff>
      <xdr:row>155</xdr:row>
      <xdr:rowOff>152400</xdr:rowOff>
    </xdr:from>
    <xdr:to>
      <xdr:col>48</xdr:col>
      <xdr:colOff>114300</xdr:colOff>
      <xdr:row>161</xdr:row>
      <xdr:rowOff>247650</xdr:rowOff>
    </xdr:to>
    <xdr:grpSp>
      <xdr:nvGrpSpPr>
        <xdr:cNvPr id="61" name="グループ化 64"/>
        <xdr:cNvGrpSpPr>
          <a:grpSpLocks/>
        </xdr:cNvGrpSpPr>
      </xdr:nvGrpSpPr>
      <xdr:grpSpPr>
        <a:xfrm>
          <a:off x="1514475" y="41309925"/>
          <a:ext cx="8201025" cy="2209800"/>
          <a:chOff x="1415139" y="32926350"/>
          <a:chExt cx="8368399" cy="3193230"/>
        </a:xfrm>
        <a:solidFill>
          <a:srgbClr val="FFFFFF"/>
        </a:solidFill>
      </xdr:grpSpPr>
      <xdr:grpSp>
        <xdr:nvGrpSpPr>
          <xdr:cNvPr id="62" name="グループ化 65"/>
          <xdr:cNvGrpSpPr>
            <a:grpSpLocks/>
          </xdr:cNvGrpSpPr>
        </xdr:nvGrpSpPr>
        <xdr:grpSpPr>
          <a:xfrm>
            <a:off x="1415139" y="32926350"/>
            <a:ext cx="8368399" cy="3193230"/>
            <a:chOff x="1415139" y="32926350"/>
            <a:chExt cx="8368399" cy="3193230"/>
          </a:xfrm>
          <a:solidFill>
            <a:srgbClr val="FFFFFF"/>
          </a:solidFill>
        </xdr:grpSpPr>
        <xdr:grpSp>
          <xdr:nvGrpSpPr>
            <xdr:cNvPr id="63" name="グループ化 67"/>
            <xdr:cNvGrpSpPr>
              <a:grpSpLocks/>
            </xdr:cNvGrpSpPr>
          </xdr:nvGrpSpPr>
          <xdr:grpSpPr>
            <a:xfrm>
              <a:off x="1415139" y="32926350"/>
              <a:ext cx="8368399" cy="3193230"/>
              <a:chOff x="1415139" y="32926350"/>
              <a:chExt cx="8368399" cy="3193230"/>
            </a:xfrm>
            <a:solidFill>
              <a:srgbClr val="FFFFFF"/>
            </a:solidFill>
          </xdr:grpSpPr>
          <xdr:grpSp>
            <xdr:nvGrpSpPr>
              <xdr:cNvPr id="64" name="グループ化 69"/>
              <xdr:cNvGrpSpPr>
                <a:grpSpLocks/>
              </xdr:cNvGrpSpPr>
            </xdr:nvGrpSpPr>
            <xdr:grpSpPr>
              <a:xfrm>
                <a:off x="1415139" y="32926350"/>
                <a:ext cx="8368399" cy="3193230"/>
                <a:chOff x="1415139" y="32926350"/>
                <a:chExt cx="8368399" cy="3193230"/>
              </a:xfrm>
              <a:solidFill>
                <a:srgbClr val="FFFFFF"/>
              </a:solidFill>
            </xdr:grpSpPr>
            <xdr:grpSp>
              <xdr:nvGrpSpPr>
                <xdr:cNvPr id="65" name="グループ化 71"/>
                <xdr:cNvGrpSpPr>
                  <a:grpSpLocks/>
                </xdr:cNvGrpSpPr>
              </xdr:nvGrpSpPr>
              <xdr:grpSpPr>
                <a:xfrm>
                  <a:off x="1415139" y="32926350"/>
                  <a:ext cx="8368399" cy="3193230"/>
                  <a:chOff x="1415139" y="32926350"/>
                  <a:chExt cx="8368399" cy="3193230"/>
                </a:xfrm>
                <a:solidFill>
                  <a:srgbClr val="FFFFFF"/>
                </a:solidFill>
              </xdr:grpSpPr>
              <xdr:grpSp>
                <xdr:nvGrpSpPr>
                  <xdr:cNvPr id="66" name="グループ化 74"/>
                  <xdr:cNvGrpSpPr>
                    <a:grpSpLocks/>
                  </xdr:cNvGrpSpPr>
                </xdr:nvGrpSpPr>
                <xdr:grpSpPr>
                  <a:xfrm>
                    <a:off x="1415139" y="32926350"/>
                    <a:ext cx="8368399" cy="2596096"/>
                    <a:chOff x="1415139" y="32926350"/>
                    <a:chExt cx="8368399" cy="2596006"/>
                  </a:xfrm>
                  <a:solidFill>
                    <a:srgbClr val="FFFFFF"/>
                  </a:solidFill>
                </xdr:grpSpPr>
                <xdr:grpSp>
                  <xdr:nvGrpSpPr>
                    <xdr:cNvPr id="67" name="グループ化 77"/>
                    <xdr:cNvGrpSpPr>
                      <a:grpSpLocks/>
                    </xdr:cNvGrpSpPr>
                  </xdr:nvGrpSpPr>
                  <xdr:grpSpPr>
                    <a:xfrm>
                      <a:off x="1415139" y="32926350"/>
                      <a:ext cx="7447875" cy="2596006"/>
                      <a:chOff x="1415139" y="32926350"/>
                      <a:chExt cx="7448491" cy="2596006"/>
                    </a:xfrm>
                    <a:solidFill>
                      <a:srgbClr val="FFFFFF"/>
                    </a:solidFill>
                  </xdr:grpSpPr>
                  <xdr:grpSp>
                    <xdr:nvGrpSpPr>
                      <xdr:cNvPr id="68" name="グループ化 79"/>
                      <xdr:cNvGrpSpPr>
                        <a:grpSpLocks/>
                      </xdr:cNvGrpSpPr>
                    </xdr:nvGrpSpPr>
                    <xdr:grpSpPr>
                      <a:xfrm>
                        <a:off x="1415139" y="32926350"/>
                        <a:ext cx="7448491" cy="2596006"/>
                        <a:chOff x="1415139" y="32926350"/>
                        <a:chExt cx="7448491" cy="2596006"/>
                      </a:xfrm>
                      <a:solidFill>
                        <a:srgbClr val="FFFFFF"/>
                      </a:solidFill>
                    </xdr:grpSpPr>
                    <xdr:grpSp>
                      <xdr:nvGrpSpPr>
                        <xdr:cNvPr id="69" name="グループ化 81"/>
                        <xdr:cNvGrpSpPr>
                          <a:grpSpLocks/>
                        </xdr:cNvGrpSpPr>
                      </xdr:nvGrpSpPr>
                      <xdr:grpSpPr>
                        <a:xfrm>
                          <a:off x="1415139" y="32926350"/>
                          <a:ext cx="7448491" cy="2596006"/>
                          <a:chOff x="1415139" y="32926350"/>
                          <a:chExt cx="7448491" cy="2596006"/>
                        </a:xfrm>
                        <a:solidFill>
                          <a:srgbClr val="FFFFFF"/>
                        </a:solidFill>
                      </xdr:grpSpPr>
                      <xdr:grpSp>
                        <xdr:nvGrpSpPr>
                          <xdr:cNvPr id="70" name="グループ化 83"/>
                          <xdr:cNvGrpSpPr>
                            <a:grpSpLocks/>
                          </xdr:cNvGrpSpPr>
                        </xdr:nvGrpSpPr>
                        <xdr:grpSpPr>
                          <a:xfrm>
                            <a:off x="2340614" y="32926350"/>
                            <a:ext cx="6523016" cy="1930779"/>
                            <a:chOff x="2340429" y="32926350"/>
                            <a:chExt cx="6523201" cy="1930919"/>
                          </a:xfrm>
                          <a:solidFill>
                            <a:srgbClr val="FFFFFF"/>
                          </a:solidFill>
                        </xdr:grpSpPr>
                        <xdr:grpSp>
                          <xdr:nvGrpSpPr>
                            <xdr:cNvPr id="71" name="グループ化 85"/>
                            <xdr:cNvGrpSpPr>
                              <a:grpSpLocks/>
                            </xdr:cNvGrpSpPr>
                          </xdr:nvGrpSpPr>
                          <xdr:grpSpPr>
                            <a:xfrm>
                              <a:off x="2340429" y="33621481"/>
                              <a:ext cx="6523201" cy="1235788"/>
                              <a:chOff x="2462893" y="33635301"/>
                              <a:chExt cx="6523201" cy="1235575"/>
                            </a:xfrm>
                            <a:solidFill>
                              <a:srgbClr val="FFFFFF"/>
                            </a:solidFill>
                          </xdr:grpSpPr>
                          <xdr:grpSp>
                            <xdr:nvGrpSpPr>
                              <xdr:cNvPr id="72" name="グループ化 87"/>
                              <xdr:cNvGrpSpPr>
                                <a:grpSpLocks/>
                              </xdr:cNvGrpSpPr>
                            </xdr:nvGrpSpPr>
                            <xdr:grpSpPr>
                              <a:xfrm>
                                <a:off x="2462893" y="33976937"/>
                                <a:ext cx="6523201" cy="893939"/>
                                <a:chOff x="2462893" y="33977036"/>
                                <a:chExt cx="6523201" cy="893840"/>
                              </a:xfrm>
                              <a:solidFill>
                                <a:srgbClr val="FFFFFF"/>
                              </a:solidFill>
                            </xdr:grpSpPr>
                            <xdr:sp>
                              <xdr:nvSpPr>
                                <xdr:cNvPr id="73" name="直線矢印コネクタ 89"/>
                                <xdr:cNvSpPr>
                                  <a:spLocks/>
                                </xdr:cNvSpPr>
                              </xdr:nvSpPr>
                              <xdr:spPr>
                                <a:xfrm rot="120000">
                                  <a:off x="8953478" y="33977036"/>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4" name="直線矢印コネクタ 90"/>
                                <xdr:cNvSpPr>
                                  <a:spLocks/>
                                </xdr:cNvSpPr>
                              </xdr:nvSpPr>
                              <xdr:spPr>
                                <a:xfrm rot="120000">
                                  <a:off x="4626965" y="33977036"/>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5" name="直線矢印コネクタ 91"/>
                                <xdr:cNvSpPr>
                                  <a:spLocks/>
                                </xdr:cNvSpPr>
                              </xdr:nvSpPr>
                              <xdr:spPr>
                                <a:xfrm rot="120000">
                                  <a:off x="6870946" y="34004298"/>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直線矢印コネクタ 92"/>
                                <xdr:cNvSpPr>
                                  <a:spLocks/>
                                </xdr:cNvSpPr>
                              </xdr:nvSpPr>
                              <xdr:spPr>
                                <a:xfrm rot="120000">
                                  <a:off x="2462893" y="33990667"/>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直線コネクタ 93"/>
                                <xdr:cNvSpPr>
                                  <a:spLocks/>
                                </xdr:cNvSpPr>
                              </xdr:nvSpPr>
                              <xdr:spPr>
                                <a:xfrm flipV="1">
                                  <a:off x="2462893" y="33977036"/>
                                  <a:ext cx="6503631" cy="136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78" name="直線コネクタ 88"/>
                              <xdr:cNvSpPr>
                                <a:spLocks/>
                              </xdr:cNvSpPr>
                            </xdr:nvSpPr>
                            <xdr:spPr>
                              <a:xfrm flipV="1">
                                <a:off x="5642953" y="33635301"/>
                                <a:ext cx="3262" cy="35646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79" name="正方形/長方形 86"/>
                            <xdr:cNvSpPr>
                              <a:spLocks/>
                            </xdr:cNvSpPr>
                          </xdr:nvSpPr>
                          <xdr:spPr>
                            <a:xfrm>
                              <a:off x="4610503" y="32926350"/>
                              <a:ext cx="1877051" cy="746783"/>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r>
                                <a:rPr lang="en-US" cap="none" sz="1000" b="0" i="0" u="none" baseline="0">
                                  <a:solidFill>
                                    <a:srgbClr val="000000"/>
                                  </a:solidFill>
                                </a:rPr>
                                <a:t>
</a:t>
                              </a:r>
                              <a:r>
                                <a:rPr lang="en-US" cap="none" sz="1000" b="0" i="0" u="none" baseline="0">
                                  <a:solidFill>
                                    <a:srgbClr val="000000"/>
                                  </a:solidFill>
                                </a:rPr>
                                <a:t>28,431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80" name="正方形/長方形 84"/>
                          <xdr:cNvSpPr>
                            <a:spLocks/>
                          </xdr:cNvSpPr>
                        </xdr:nvSpPr>
                        <xdr:spPr>
                          <a:xfrm>
                            <a:off x="1415139" y="34820785"/>
                            <a:ext cx="1877020" cy="701571"/>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E. </a:t>
                            </a:r>
                            <a:r>
                              <a:rPr lang="en-US" cap="none" sz="1000" b="0" i="0" u="none" baseline="0">
                                <a:solidFill>
                                  <a:srgbClr val="000000"/>
                                </a:solidFill>
                                <a:latin typeface="ＭＳ Ｐゴシック"/>
                                <a:ea typeface="ＭＳ Ｐゴシック"/>
                                <a:cs typeface="ＭＳ Ｐゴシック"/>
                              </a:rPr>
                              <a:t>（一財）防衛技術協会</a:t>
                            </a:r>
                            <a:r>
                              <a:rPr lang="en-US" cap="none" sz="1000" b="0" i="0" u="none" baseline="0">
                                <a:solidFill>
                                  <a:srgbClr val="000000"/>
                                </a:solidFill>
                              </a:rPr>
                              <a:t>
</a:t>
                            </a:r>
                            <a:r>
                              <a:rPr lang="en-US" cap="none" sz="1000" b="0" i="0" u="none" baseline="0">
                                <a:solidFill>
                                  <a:srgbClr val="000000"/>
                                </a:solidFill>
                              </a:rPr>
                              <a:t>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81" name="正方形/長方形 82"/>
                        <xdr:cNvSpPr>
                          <a:spLocks/>
                        </xdr:cNvSpPr>
                      </xdr:nvSpPr>
                      <xdr:spPr>
                        <a:xfrm>
                          <a:off x="3483957" y="34820785"/>
                          <a:ext cx="2068818" cy="68469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F. </a:t>
                          </a:r>
                          <a:r>
                            <a:rPr lang="en-US" cap="none" sz="1000" b="0" i="0" u="none" baseline="0">
                              <a:solidFill>
                                <a:srgbClr val="000000"/>
                              </a:solidFill>
                              <a:latin typeface="ＭＳ Ｐゴシック"/>
                              <a:ea typeface="ＭＳ Ｐゴシック"/>
                              <a:cs typeface="ＭＳ Ｐゴシック"/>
                            </a:rPr>
                            <a:t>三菱重工業（株）</a:t>
                          </a:r>
                          <a:r>
                            <a:rPr lang="en-US" cap="none" sz="1000" b="0" i="0" u="none" baseline="0">
                              <a:solidFill>
                                <a:srgbClr val="000000"/>
                              </a:solidFill>
                            </a:rPr>
                            <a:t>
</a:t>
                          </a:r>
                          <a:r>
                            <a:rPr lang="en-US" cap="none" sz="1000" b="0" i="0" u="none" baseline="0">
                              <a:solidFill>
                                <a:srgbClr val="000000"/>
                              </a:solidFill>
                            </a:rPr>
                            <a:t>17,820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82" name="正方形/長方形 80"/>
                      <xdr:cNvSpPr>
                        <a:spLocks/>
                      </xdr:cNvSpPr>
                    </xdr:nvSpPr>
                    <xdr:spPr>
                      <a:xfrm>
                        <a:off x="5809749" y="34834414"/>
                        <a:ext cx="1877020" cy="671068"/>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G. </a:t>
                        </a:r>
                        <a:r>
                          <a:rPr lang="en-US" cap="none" sz="1000" b="0" i="0" u="none" baseline="0">
                            <a:solidFill>
                              <a:srgbClr val="000000"/>
                            </a:solidFill>
                            <a:latin typeface="ＭＳ Ｐゴシック"/>
                            <a:ea typeface="ＭＳ Ｐゴシック"/>
                            <a:cs typeface="ＭＳ Ｐゴシック"/>
                          </a:rPr>
                          <a:t>帝国データバンク</a:t>
                        </a:r>
                        <a:r>
                          <a:rPr lang="en-US" cap="none" sz="1000" b="0" i="0" u="none" baseline="0">
                            <a:solidFill>
                              <a:srgbClr val="000000"/>
                            </a:solidFill>
                          </a:rPr>
                          <a:t>
</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83" name="正方形/長方形 78"/>
                    <xdr:cNvSpPr>
                      <a:spLocks/>
                    </xdr:cNvSpPr>
                  </xdr:nvSpPr>
                  <xdr:spPr>
                    <a:xfrm>
                      <a:off x="7904832" y="34834414"/>
                      <a:ext cx="1878706" cy="673664"/>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H. </a:t>
                      </a:r>
                      <a:r>
                        <a:rPr lang="en-US" cap="none" sz="1000" b="0" i="0" u="none" baseline="0">
                          <a:solidFill>
                            <a:srgbClr val="000000"/>
                          </a:solidFill>
                          <a:latin typeface="ＭＳ Ｐゴシック"/>
                          <a:ea typeface="ＭＳ Ｐゴシック"/>
                          <a:cs typeface="ＭＳ Ｐゴシック"/>
                        </a:rPr>
                        <a:t>（株）価値総合研究所</a:t>
                      </a:r>
                      <a:r>
                        <a:rPr lang="en-US" cap="none" sz="1000" b="0" i="0" u="none" baseline="0">
                          <a:solidFill>
                            <a:srgbClr val="000000"/>
                          </a:solidFill>
                        </a:rPr>
                        <a:t>
</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84" name="大かっこ 75"/>
                  <xdr:cNvSpPr>
                    <a:spLocks/>
                  </xdr:cNvSpPr>
                </xdr:nvSpPr>
                <xdr:spPr>
                  <a:xfrm>
                    <a:off x="1415139" y="35588706"/>
                    <a:ext cx="1878706" cy="53087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利活用に関する技術調査</a:t>
                    </a:r>
                  </a:p>
                </xdr:txBody>
              </xdr:sp>
              <xdr:sp>
                <xdr:nvSpPr>
                  <xdr:cNvPr id="85" name="大かっこ 76"/>
                  <xdr:cNvSpPr>
                    <a:spLocks/>
                  </xdr:cNvSpPr>
                </xdr:nvSpPr>
                <xdr:spPr>
                  <a:xfrm>
                    <a:off x="3565818" y="35575134"/>
                    <a:ext cx="1878706" cy="53087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HⅡ-A</a:t>
                    </a:r>
                    <a:r>
                      <a:rPr lang="en-US" cap="none" sz="1000" b="0" i="0" u="none" baseline="0">
                        <a:solidFill>
                          <a:srgbClr val="000000"/>
                        </a:solidFill>
                        <a:latin typeface="ＭＳ Ｐゴシック"/>
                        <a:ea typeface="ＭＳ Ｐゴシック"/>
                        <a:cs typeface="ＭＳ Ｐゴシック"/>
                      </a:rPr>
                      <a:t>ロケットによる打上げ</a:t>
                    </a:r>
                  </a:p>
                </xdr:txBody>
              </xdr:sp>
            </xdr:grpSp>
            <xdr:sp>
              <xdr:nvSpPr>
                <xdr:cNvPr id="86" name="大かっこ 72"/>
                <xdr:cNvSpPr>
                  <a:spLocks/>
                </xdr:cNvSpPr>
              </xdr:nvSpPr>
              <xdr:spPr>
                <a:xfrm>
                  <a:off x="5810641" y="35568748"/>
                  <a:ext cx="1878706" cy="53087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産業構造分析調査</a:t>
                  </a:r>
                </a:p>
              </xdr:txBody>
            </xdr:sp>
            <xdr:sp>
              <xdr:nvSpPr>
                <xdr:cNvPr id="87" name="大かっこ 73"/>
                <xdr:cNvSpPr>
                  <a:spLocks/>
                </xdr:cNvSpPr>
              </xdr:nvSpPr>
              <xdr:spPr>
                <a:xfrm>
                  <a:off x="7892280" y="35575134"/>
                  <a:ext cx="1878706" cy="53087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地理情報システムの連携調査</a:t>
                  </a:r>
                </a:p>
              </xdr:txBody>
            </xdr:sp>
          </xdr:grpSp>
          <xdr:sp>
            <xdr:nvSpPr>
              <xdr:cNvPr id="88" name="正方形/長方形 70"/>
              <xdr:cNvSpPr>
                <a:spLocks/>
              </xdr:cNvSpPr>
            </xdr:nvSpPr>
            <xdr:spPr>
              <a:xfrm>
                <a:off x="1708033" y="33625667"/>
                <a:ext cx="1265720" cy="328903"/>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公募等：委託</a:t>
                </a:r>
                <a:r>
                  <a:rPr lang="en-US" cap="none" sz="1000" b="0" i="0" u="none" baseline="0">
                    <a:solidFill>
                      <a:srgbClr val="000000"/>
                    </a:solidFill>
                    <a:latin typeface="ＭＳ Ｐゴシック"/>
                    <a:ea typeface="ＭＳ Ｐゴシック"/>
                    <a:cs typeface="ＭＳ Ｐゴシック"/>
                  </a:rPr>
                  <a:t>】</a:t>
                </a:r>
              </a:p>
            </xdr:txBody>
          </xdr:sp>
        </xdr:grpSp>
        <xdr:sp>
          <xdr:nvSpPr>
            <xdr:cNvPr id="89" name="正方形/長方形 68"/>
            <xdr:cNvSpPr>
              <a:spLocks/>
            </xdr:cNvSpPr>
          </xdr:nvSpPr>
          <xdr:spPr>
            <a:xfrm>
              <a:off x="3892185" y="33613693"/>
              <a:ext cx="1265720" cy="328903"/>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随意契約：委託</a:t>
              </a:r>
              <a:r>
                <a:rPr lang="en-US" cap="none" sz="1000" b="0" i="0" u="none" baseline="0">
                  <a:solidFill>
                    <a:srgbClr val="000000"/>
                  </a:solidFill>
                  <a:latin typeface="ＭＳ Ｐゴシック"/>
                  <a:ea typeface="ＭＳ Ｐゴシック"/>
                  <a:cs typeface="ＭＳ Ｐゴシック"/>
                </a:rPr>
                <a:t>】</a:t>
              </a:r>
            </a:p>
          </xdr:txBody>
        </xdr:sp>
      </xdr:grpSp>
      <xdr:sp>
        <xdr:nvSpPr>
          <xdr:cNvPr id="90" name="正方形/長方形 66"/>
          <xdr:cNvSpPr>
            <a:spLocks/>
          </xdr:cNvSpPr>
        </xdr:nvSpPr>
        <xdr:spPr>
          <a:xfrm>
            <a:off x="6005206" y="33616088"/>
            <a:ext cx="1803390" cy="510917"/>
          </a:xfrm>
          <a:prstGeom prst="rect">
            <a:avLst/>
          </a:prstGeom>
          <a:no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一般競争（総合評価）：請負</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39</xdr:col>
      <xdr:colOff>95250</xdr:colOff>
      <xdr:row>156</xdr:row>
      <xdr:rowOff>247650</xdr:rowOff>
    </xdr:from>
    <xdr:to>
      <xdr:col>48</xdr:col>
      <xdr:colOff>57150</xdr:colOff>
      <xdr:row>157</xdr:row>
      <xdr:rowOff>247650</xdr:rowOff>
    </xdr:to>
    <xdr:sp>
      <xdr:nvSpPr>
        <xdr:cNvPr id="91" name="正方形/長方形 94"/>
        <xdr:cNvSpPr>
          <a:spLocks/>
        </xdr:cNvSpPr>
      </xdr:nvSpPr>
      <xdr:spPr>
        <a:xfrm>
          <a:off x="7896225" y="41757600"/>
          <a:ext cx="1762125" cy="352425"/>
        </a:xfrm>
        <a:prstGeom prst="rect">
          <a:avLst/>
        </a:prstGeom>
        <a:no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一般競争（総合評価）：請負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Normal="75" zoomScaleSheetLayoutView="75" zoomScalePageLayoutView="60" workbookViewId="0" topLeftCell="A1">
      <selection activeCell="AE84" sqref="AE84:AI8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2" t="s">
        <v>0</v>
      </c>
      <c r="AK2" s="492"/>
      <c r="AL2" s="492"/>
      <c r="AM2" s="492"/>
      <c r="AN2" s="492"/>
      <c r="AO2" s="492"/>
      <c r="AP2" s="492"/>
      <c r="AQ2" s="109" t="s">
        <v>457</v>
      </c>
      <c r="AR2" s="109"/>
      <c r="AS2" s="68">
        <f>IF(OR(AQ2="　",AQ2=""),"","-")</f>
      </c>
      <c r="AT2" s="110">
        <v>39</v>
      </c>
      <c r="AU2" s="110"/>
      <c r="AV2" s="69">
        <f>IF(AW2="","","-")</f>
      </c>
      <c r="AW2" s="114"/>
      <c r="AX2" s="114"/>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459</v>
      </c>
      <c r="AK3" s="302"/>
      <c r="AL3" s="302"/>
      <c r="AM3" s="302"/>
      <c r="AN3" s="302"/>
      <c r="AO3" s="302"/>
      <c r="AP3" s="302"/>
      <c r="AQ3" s="302"/>
      <c r="AR3" s="302"/>
      <c r="AS3" s="302"/>
      <c r="AT3" s="302"/>
      <c r="AU3" s="302"/>
      <c r="AV3" s="302"/>
      <c r="AW3" s="302"/>
      <c r="AX3" s="36" t="s">
        <v>91</v>
      </c>
    </row>
    <row r="4" spans="1:50" ht="24.75" customHeight="1">
      <c r="A4" s="520" t="s">
        <v>30</v>
      </c>
      <c r="B4" s="521"/>
      <c r="C4" s="521"/>
      <c r="D4" s="521"/>
      <c r="E4" s="521"/>
      <c r="F4" s="521"/>
      <c r="G4" s="494" t="s">
        <v>460</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461</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8" t="s">
        <v>213</v>
      </c>
      <c r="H5" s="329"/>
      <c r="I5" s="329"/>
      <c r="J5" s="329"/>
      <c r="K5" s="329"/>
      <c r="L5" s="329"/>
      <c r="M5" s="330" t="s">
        <v>92</v>
      </c>
      <c r="N5" s="331"/>
      <c r="O5" s="331"/>
      <c r="P5" s="331"/>
      <c r="Q5" s="331"/>
      <c r="R5" s="332"/>
      <c r="S5" s="333" t="s">
        <v>133</v>
      </c>
      <c r="T5" s="329"/>
      <c r="U5" s="329"/>
      <c r="V5" s="329"/>
      <c r="W5" s="329"/>
      <c r="X5" s="334"/>
      <c r="Y5" s="511" t="s">
        <v>3</v>
      </c>
      <c r="Z5" s="512"/>
      <c r="AA5" s="512"/>
      <c r="AB5" s="512"/>
      <c r="AC5" s="512"/>
      <c r="AD5" s="513"/>
      <c r="AE5" s="514" t="s">
        <v>461</v>
      </c>
      <c r="AF5" s="515"/>
      <c r="AG5" s="515"/>
      <c r="AH5" s="515"/>
      <c r="AI5" s="515"/>
      <c r="AJ5" s="515"/>
      <c r="AK5" s="515"/>
      <c r="AL5" s="515"/>
      <c r="AM5" s="515"/>
      <c r="AN5" s="515"/>
      <c r="AO5" s="515"/>
      <c r="AP5" s="516"/>
      <c r="AQ5" s="517" t="s">
        <v>462</v>
      </c>
      <c r="AR5" s="518"/>
      <c r="AS5" s="518"/>
      <c r="AT5" s="518"/>
      <c r="AU5" s="518"/>
      <c r="AV5" s="518"/>
      <c r="AW5" s="518"/>
      <c r="AX5" s="519"/>
    </row>
    <row r="6" spans="1:50" ht="39"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563</v>
      </c>
      <c r="AF6" s="529"/>
      <c r="AG6" s="529"/>
      <c r="AH6" s="529"/>
      <c r="AI6" s="529"/>
      <c r="AJ6" s="529"/>
      <c r="AK6" s="529"/>
      <c r="AL6" s="529"/>
      <c r="AM6" s="529"/>
      <c r="AN6" s="529"/>
      <c r="AO6" s="529"/>
      <c r="AP6" s="529"/>
      <c r="AQ6" s="127"/>
      <c r="AR6" s="127"/>
      <c r="AS6" s="127"/>
      <c r="AT6" s="127"/>
      <c r="AU6" s="127"/>
      <c r="AV6" s="127"/>
      <c r="AW6" s="127"/>
      <c r="AX6" s="530"/>
    </row>
    <row r="7" spans="1:50" ht="49.5" customHeight="1">
      <c r="A7" s="450" t="s">
        <v>25</v>
      </c>
      <c r="B7" s="451"/>
      <c r="C7" s="451"/>
      <c r="D7" s="451"/>
      <c r="E7" s="451"/>
      <c r="F7" s="451"/>
      <c r="G7" s="452" t="s">
        <v>465</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463</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57" t="s">
        <v>308</v>
      </c>
      <c r="B8" s="358"/>
      <c r="C8" s="358"/>
      <c r="D8" s="358"/>
      <c r="E8" s="358"/>
      <c r="F8" s="359"/>
      <c r="G8" s="354" t="str">
        <f>'入力規則等'!A26</f>
        <v>宇宙開発利用</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466</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c r="A10" s="459" t="s">
        <v>36</v>
      </c>
      <c r="B10" s="460"/>
      <c r="C10" s="460"/>
      <c r="D10" s="460"/>
      <c r="E10" s="460"/>
      <c r="F10" s="460"/>
      <c r="G10" s="488" t="s">
        <v>467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75"/>
    </row>
    <row r="13" spans="1:50" ht="21" customHeight="1">
      <c r="A13" s="465"/>
      <c r="B13" s="466"/>
      <c r="C13" s="466"/>
      <c r="D13" s="466"/>
      <c r="E13" s="466"/>
      <c r="F13" s="467"/>
      <c r="G13" s="476" t="s">
        <v>7</v>
      </c>
      <c r="H13" s="477"/>
      <c r="I13" s="482" t="s">
        <v>8</v>
      </c>
      <c r="J13" s="483"/>
      <c r="K13" s="483"/>
      <c r="L13" s="483"/>
      <c r="M13" s="483"/>
      <c r="N13" s="483"/>
      <c r="O13" s="484"/>
      <c r="P13" s="74">
        <v>10597</v>
      </c>
      <c r="Q13" s="75"/>
      <c r="R13" s="75"/>
      <c r="S13" s="75"/>
      <c r="T13" s="75"/>
      <c r="U13" s="75"/>
      <c r="V13" s="76"/>
      <c r="W13" s="74">
        <v>10552</v>
      </c>
      <c r="X13" s="75"/>
      <c r="Y13" s="75"/>
      <c r="Z13" s="75"/>
      <c r="AA13" s="75"/>
      <c r="AB13" s="75"/>
      <c r="AC13" s="76"/>
      <c r="AD13" s="74">
        <v>12499</v>
      </c>
      <c r="AE13" s="75"/>
      <c r="AF13" s="75"/>
      <c r="AG13" s="75"/>
      <c r="AH13" s="75"/>
      <c r="AI13" s="75"/>
      <c r="AJ13" s="76"/>
      <c r="AK13" s="74">
        <v>14622</v>
      </c>
      <c r="AL13" s="75"/>
      <c r="AM13" s="75"/>
      <c r="AN13" s="75"/>
      <c r="AO13" s="75"/>
      <c r="AP13" s="75"/>
      <c r="AQ13" s="76"/>
      <c r="AR13" s="669">
        <v>18875</v>
      </c>
      <c r="AS13" s="670"/>
      <c r="AT13" s="670"/>
      <c r="AU13" s="670"/>
      <c r="AV13" s="670"/>
      <c r="AW13" s="670"/>
      <c r="AX13" s="671"/>
    </row>
    <row r="14" spans="1:50" ht="21" customHeight="1">
      <c r="A14" s="465"/>
      <c r="B14" s="466"/>
      <c r="C14" s="466"/>
      <c r="D14" s="466"/>
      <c r="E14" s="466"/>
      <c r="F14" s="467"/>
      <c r="G14" s="478"/>
      <c r="H14" s="479"/>
      <c r="I14" s="345" t="s">
        <v>9</v>
      </c>
      <c r="J14" s="473"/>
      <c r="K14" s="473"/>
      <c r="L14" s="473"/>
      <c r="M14" s="473"/>
      <c r="N14" s="473"/>
      <c r="O14" s="474"/>
      <c r="P14" s="74" t="s">
        <v>468</v>
      </c>
      <c r="Q14" s="75"/>
      <c r="R14" s="75"/>
      <c r="S14" s="75"/>
      <c r="T14" s="75"/>
      <c r="U14" s="75"/>
      <c r="V14" s="76"/>
      <c r="W14" s="74">
        <v>14820</v>
      </c>
      <c r="X14" s="75"/>
      <c r="Y14" s="75"/>
      <c r="Z14" s="75"/>
      <c r="AA14" s="75"/>
      <c r="AB14" s="75"/>
      <c r="AC14" s="76"/>
      <c r="AD14" s="74">
        <v>6880</v>
      </c>
      <c r="AE14" s="75"/>
      <c r="AF14" s="75"/>
      <c r="AG14" s="75"/>
      <c r="AH14" s="75"/>
      <c r="AI14" s="75"/>
      <c r="AJ14" s="76"/>
      <c r="AK14" s="74" t="s">
        <v>469</v>
      </c>
      <c r="AL14" s="75"/>
      <c r="AM14" s="75"/>
      <c r="AN14" s="75"/>
      <c r="AO14" s="75"/>
      <c r="AP14" s="75"/>
      <c r="AQ14" s="76"/>
      <c r="AR14" s="667"/>
      <c r="AS14" s="667"/>
      <c r="AT14" s="667"/>
      <c r="AU14" s="667"/>
      <c r="AV14" s="667"/>
      <c r="AW14" s="667"/>
      <c r="AX14" s="668"/>
    </row>
    <row r="15" spans="1:50" ht="21" customHeight="1">
      <c r="A15" s="465"/>
      <c r="B15" s="466"/>
      <c r="C15" s="466"/>
      <c r="D15" s="466"/>
      <c r="E15" s="466"/>
      <c r="F15" s="467"/>
      <c r="G15" s="478"/>
      <c r="H15" s="479"/>
      <c r="I15" s="345" t="s">
        <v>62</v>
      </c>
      <c r="J15" s="346"/>
      <c r="K15" s="346"/>
      <c r="L15" s="346"/>
      <c r="M15" s="346"/>
      <c r="N15" s="346"/>
      <c r="O15" s="347"/>
      <c r="P15" s="74" t="s">
        <v>468</v>
      </c>
      <c r="Q15" s="75"/>
      <c r="R15" s="75"/>
      <c r="S15" s="75"/>
      <c r="T15" s="75"/>
      <c r="U15" s="75"/>
      <c r="V15" s="76"/>
      <c r="W15" s="74">
        <v>10268</v>
      </c>
      <c r="X15" s="75"/>
      <c r="Y15" s="75"/>
      <c r="Z15" s="75"/>
      <c r="AA15" s="75"/>
      <c r="AB15" s="75"/>
      <c r="AC15" s="76"/>
      <c r="AD15" s="74">
        <v>25088</v>
      </c>
      <c r="AE15" s="75"/>
      <c r="AF15" s="75"/>
      <c r="AG15" s="75"/>
      <c r="AH15" s="75"/>
      <c r="AI15" s="75"/>
      <c r="AJ15" s="76"/>
      <c r="AK15" s="74">
        <v>15996</v>
      </c>
      <c r="AL15" s="75"/>
      <c r="AM15" s="75"/>
      <c r="AN15" s="75"/>
      <c r="AO15" s="75"/>
      <c r="AP15" s="75"/>
      <c r="AQ15" s="76"/>
      <c r="AR15" s="74" t="s">
        <v>567</v>
      </c>
      <c r="AS15" s="75"/>
      <c r="AT15" s="75"/>
      <c r="AU15" s="75"/>
      <c r="AV15" s="75"/>
      <c r="AW15" s="75"/>
      <c r="AX15" s="666"/>
    </row>
    <row r="16" spans="1:50" ht="21" customHeight="1">
      <c r="A16" s="465"/>
      <c r="B16" s="466"/>
      <c r="C16" s="466"/>
      <c r="D16" s="466"/>
      <c r="E16" s="466"/>
      <c r="F16" s="467"/>
      <c r="G16" s="478"/>
      <c r="H16" s="479"/>
      <c r="I16" s="345" t="s">
        <v>63</v>
      </c>
      <c r="J16" s="346"/>
      <c r="K16" s="346"/>
      <c r="L16" s="346"/>
      <c r="M16" s="346"/>
      <c r="N16" s="346"/>
      <c r="O16" s="347"/>
      <c r="P16" s="74">
        <v>-10268</v>
      </c>
      <c r="Q16" s="75"/>
      <c r="R16" s="75"/>
      <c r="S16" s="75"/>
      <c r="T16" s="75"/>
      <c r="U16" s="75"/>
      <c r="V16" s="76"/>
      <c r="W16" s="74">
        <v>-25088</v>
      </c>
      <c r="X16" s="75"/>
      <c r="Y16" s="75"/>
      <c r="Z16" s="75"/>
      <c r="AA16" s="75"/>
      <c r="AB16" s="75"/>
      <c r="AC16" s="76"/>
      <c r="AD16" s="74">
        <v>-15996</v>
      </c>
      <c r="AE16" s="75"/>
      <c r="AF16" s="75"/>
      <c r="AG16" s="75"/>
      <c r="AH16" s="75"/>
      <c r="AI16" s="75"/>
      <c r="AJ16" s="76"/>
      <c r="AK16" s="74" t="s">
        <v>469</v>
      </c>
      <c r="AL16" s="75"/>
      <c r="AM16" s="75"/>
      <c r="AN16" s="75"/>
      <c r="AO16" s="75"/>
      <c r="AP16" s="75"/>
      <c r="AQ16" s="76"/>
      <c r="AR16" s="445"/>
      <c r="AS16" s="446"/>
      <c r="AT16" s="446"/>
      <c r="AU16" s="446"/>
      <c r="AV16" s="446"/>
      <c r="AW16" s="446"/>
      <c r="AX16" s="447"/>
    </row>
    <row r="17" spans="1:50" ht="24.75" customHeight="1">
      <c r="A17" s="465"/>
      <c r="B17" s="466"/>
      <c r="C17" s="466"/>
      <c r="D17" s="466"/>
      <c r="E17" s="466"/>
      <c r="F17" s="467"/>
      <c r="G17" s="478"/>
      <c r="H17" s="479"/>
      <c r="I17" s="345" t="s">
        <v>61</v>
      </c>
      <c r="J17" s="473"/>
      <c r="K17" s="473"/>
      <c r="L17" s="473"/>
      <c r="M17" s="473"/>
      <c r="N17" s="473"/>
      <c r="O17" s="474"/>
      <c r="P17" s="74" t="s">
        <v>468</v>
      </c>
      <c r="Q17" s="75"/>
      <c r="R17" s="75"/>
      <c r="S17" s="75"/>
      <c r="T17" s="75"/>
      <c r="U17" s="75"/>
      <c r="V17" s="76"/>
      <c r="W17" s="74" t="s">
        <v>468</v>
      </c>
      <c r="X17" s="75"/>
      <c r="Y17" s="75"/>
      <c r="Z17" s="75"/>
      <c r="AA17" s="75"/>
      <c r="AB17" s="75"/>
      <c r="AC17" s="76"/>
      <c r="AD17" s="74" t="s">
        <v>468</v>
      </c>
      <c r="AE17" s="75"/>
      <c r="AF17" s="75"/>
      <c r="AG17" s="75"/>
      <c r="AH17" s="75"/>
      <c r="AI17" s="75"/>
      <c r="AJ17" s="76"/>
      <c r="AK17" s="74" t="s">
        <v>469</v>
      </c>
      <c r="AL17" s="75"/>
      <c r="AM17" s="75"/>
      <c r="AN17" s="75"/>
      <c r="AO17" s="75"/>
      <c r="AP17" s="75"/>
      <c r="AQ17" s="76"/>
      <c r="AR17" s="448"/>
      <c r="AS17" s="448"/>
      <c r="AT17" s="448"/>
      <c r="AU17" s="448"/>
      <c r="AV17" s="448"/>
      <c r="AW17" s="448"/>
      <c r="AX17" s="449"/>
    </row>
    <row r="18" spans="1:50" ht="24.75" customHeight="1">
      <c r="A18" s="465"/>
      <c r="B18" s="466"/>
      <c r="C18" s="466"/>
      <c r="D18" s="466"/>
      <c r="E18" s="466"/>
      <c r="F18" s="467"/>
      <c r="G18" s="480"/>
      <c r="H18" s="481"/>
      <c r="I18" s="348" t="s">
        <v>22</v>
      </c>
      <c r="J18" s="349"/>
      <c r="K18" s="349"/>
      <c r="L18" s="349"/>
      <c r="M18" s="349"/>
      <c r="N18" s="349"/>
      <c r="O18" s="350"/>
      <c r="P18" s="318">
        <f>SUM(P13:V17)</f>
        <v>329</v>
      </c>
      <c r="Q18" s="319"/>
      <c r="R18" s="319"/>
      <c r="S18" s="319"/>
      <c r="T18" s="319"/>
      <c r="U18" s="319"/>
      <c r="V18" s="320"/>
      <c r="W18" s="318">
        <f>SUM(W13:AC17)</f>
        <v>10552</v>
      </c>
      <c r="X18" s="319"/>
      <c r="Y18" s="319"/>
      <c r="Z18" s="319"/>
      <c r="AA18" s="319"/>
      <c r="AB18" s="319"/>
      <c r="AC18" s="320"/>
      <c r="AD18" s="318">
        <f>SUM(AD13:AJ17)</f>
        <v>28471</v>
      </c>
      <c r="AE18" s="319"/>
      <c r="AF18" s="319"/>
      <c r="AG18" s="319"/>
      <c r="AH18" s="319"/>
      <c r="AI18" s="319"/>
      <c r="AJ18" s="320"/>
      <c r="AK18" s="318">
        <f>SUM(AK13:AQ17)</f>
        <v>30618</v>
      </c>
      <c r="AL18" s="319"/>
      <c r="AM18" s="319"/>
      <c r="AN18" s="319"/>
      <c r="AO18" s="319"/>
      <c r="AP18" s="319"/>
      <c r="AQ18" s="320"/>
      <c r="AR18" s="318">
        <f>SUM(AR13:AX17)</f>
        <v>18875</v>
      </c>
      <c r="AS18" s="319"/>
      <c r="AT18" s="319"/>
      <c r="AU18" s="319"/>
      <c r="AV18" s="319"/>
      <c r="AW18" s="319"/>
      <c r="AX18" s="321"/>
    </row>
    <row r="19" spans="1:50" ht="24.75" customHeight="1">
      <c r="A19" s="465"/>
      <c r="B19" s="466"/>
      <c r="C19" s="466"/>
      <c r="D19" s="466"/>
      <c r="E19" s="466"/>
      <c r="F19" s="467"/>
      <c r="G19" s="315" t="s">
        <v>10</v>
      </c>
      <c r="H19" s="316"/>
      <c r="I19" s="316"/>
      <c r="J19" s="316"/>
      <c r="K19" s="316"/>
      <c r="L19" s="316"/>
      <c r="M19" s="316"/>
      <c r="N19" s="316"/>
      <c r="O19" s="316"/>
      <c r="P19" s="74">
        <v>174</v>
      </c>
      <c r="Q19" s="75"/>
      <c r="R19" s="75"/>
      <c r="S19" s="75"/>
      <c r="T19" s="75"/>
      <c r="U19" s="75"/>
      <c r="V19" s="76"/>
      <c r="W19" s="74">
        <v>10493</v>
      </c>
      <c r="X19" s="75"/>
      <c r="Y19" s="75"/>
      <c r="Z19" s="75"/>
      <c r="AA19" s="75"/>
      <c r="AB19" s="75"/>
      <c r="AC19" s="76"/>
      <c r="AD19" s="74">
        <v>28431</v>
      </c>
      <c r="AE19" s="75"/>
      <c r="AF19" s="75"/>
      <c r="AG19" s="75"/>
      <c r="AH19" s="75"/>
      <c r="AI19" s="75"/>
      <c r="AJ19" s="76"/>
      <c r="AK19" s="317"/>
      <c r="AL19" s="317"/>
      <c r="AM19" s="317"/>
      <c r="AN19" s="317"/>
      <c r="AO19" s="317"/>
      <c r="AP19" s="317"/>
      <c r="AQ19" s="317"/>
      <c r="AR19" s="317"/>
      <c r="AS19" s="317"/>
      <c r="AT19" s="317"/>
      <c r="AU19" s="317"/>
      <c r="AV19" s="317"/>
      <c r="AW19" s="317"/>
      <c r="AX19" s="322"/>
    </row>
    <row r="20" spans="1:50" ht="24.75" customHeight="1">
      <c r="A20" s="468"/>
      <c r="B20" s="469"/>
      <c r="C20" s="469"/>
      <c r="D20" s="469"/>
      <c r="E20" s="469"/>
      <c r="F20" s="470"/>
      <c r="G20" s="315" t="s">
        <v>11</v>
      </c>
      <c r="H20" s="316"/>
      <c r="I20" s="316"/>
      <c r="J20" s="316"/>
      <c r="K20" s="316"/>
      <c r="L20" s="316"/>
      <c r="M20" s="316"/>
      <c r="N20" s="316"/>
      <c r="O20" s="316"/>
      <c r="P20" s="323">
        <f>IF(P18=0,"-",P19/P18)</f>
        <v>0.5288753799392097</v>
      </c>
      <c r="Q20" s="323"/>
      <c r="R20" s="323"/>
      <c r="S20" s="323"/>
      <c r="T20" s="323"/>
      <c r="U20" s="323"/>
      <c r="V20" s="323"/>
      <c r="W20" s="323">
        <f>IF(W18=0,"-",W19/W18)</f>
        <v>0.9944086429112965</v>
      </c>
      <c r="X20" s="323"/>
      <c r="Y20" s="323"/>
      <c r="Z20" s="323"/>
      <c r="AA20" s="323"/>
      <c r="AB20" s="323"/>
      <c r="AC20" s="323"/>
      <c r="AD20" s="323">
        <f>IF(AD18=0,"-",AD19/AD18)</f>
        <v>0.9985950616416704</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9"/>
      <c r="AA21" s="90"/>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v>30</v>
      </c>
      <c r="AV22" s="113"/>
      <c r="AW22" s="111" t="s">
        <v>360</v>
      </c>
      <c r="AX22" s="112"/>
    </row>
    <row r="23" spans="1:50" ht="22.5" customHeight="1">
      <c r="A23" s="219"/>
      <c r="B23" s="217"/>
      <c r="C23" s="217"/>
      <c r="D23" s="217"/>
      <c r="E23" s="217"/>
      <c r="F23" s="218"/>
      <c r="G23" s="324" t="s">
        <v>470</v>
      </c>
      <c r="H23" s="291"/>
      <c r="I23" s="291"/>
      <c r="J23" s="291"/>
      <c r="K23" s="291"/>
      <c r="L23" s="291"/>
      <c r="M23" s="291"/>
      <c r="N23" s="291"/>
      <c r="O23" s="292"/>
      <c r="P23" s="257" t="s">
        <v>471</v>
      </c>
      <c r="Q23" s="198"/>
      <c r="R23" s="198"/>
      <c r="S23" s="198"/>
      <c r="T23" s="198"/>
      <c r="U23" s="198"/>
      <c r="V23" s="198"/>
      <c r="W23" s="198"/>
      <c r="X23" s="199"/>
      <c r="Y23" s="296" t="s">
        <v>14</v>
      </c>
      <c r="Z23" s="297"/>
      <c r="AA23" s="298"/>
      <c r="AB23" s="662" t="s">
        <v>472</v>
      </c>
      <c r="AC23" s="299"/>
      <c r="AD23" s="299"/>
      <c r="AE23" s="96" t="s">
        <v>473</v>
      </c>
      <c r="AF23" s="97"/>
      <c r="AG23" s="97"/>
      <c r="AH23" s="97"/>
      <c r="AI23" s="98"/>
      <c r="AJ23" s="96" t="s">
        <v>473</v>
      </c>
      <c r="AK23" s="97"/>
      <c r="AL23" s="97"/>
      <c r="AM23" s="97"/>
      <c r="AN23" s="98"/>
      <c r="AO23" s="96" t="s">
        <v>473</v>
      </c>
      <c r="AP23" s="97"/>
      <c r="AQ23" s="97"/>
      <c r="AR23" s="97"/>
      <c r="AS23" s="98"/>
      <c r="AT23" s="229"/>
      <c r="AU23" s="229"/>
      <c r="AV23" s="229"/>
      <c r="AW23" s="229"/>
      <c r="AX23" s="230"/>
    </row>
    <row r="24" spans="1:50" ht="22.5" customHeight="1">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4"/>
      <c r="AA24" s="174"/>
      <c r="AB24" s="338" t="s">
        <v>472</v>
      </c>
      <c r="AC24" s="289"/>
      <c r="AD24" s="289"/>
      <c r="AE24" s="96" t="s">
        <v>473</v>
      </c>
      <c r="AF24" s="97"/>
      <c r="AG24" s="97"/>
      <c r="AH24" s="97"/>
      <c r="AI24" s="98"/>
      <c r="AJ24" s="96" t="s">
        <v>473</v>
      </c>
      <c r="AK24" s="97"/>
      <c r="AL24" s="97"/>
      <c r="AM24" s="97"/>
      <c r="AN24" s="98"/>
      <c r="AO24" s="96" t="s">
        <v>473</v>
      </c>
      <c r="AP24" s="97"/>
      <c r="AQ24" s="97"/>
      <c r="AR24" s="97"/>
      <c r="AS24" s="98"/>
      <c r="AT24" s="96">
        <v>4</v>
      </c>
      <c r="AU24" s="97"/>
      <c r="AV24" s="97"/>
      <c r="AW24" s="97"/>
      <c r="AX24" s="99"/>
    </row>
    <row r="25" spans="1:50" ht="45" customHeight="1">
      <c r="A25" s="672"/>
      <c r="B25" s="673"/>
      <c r="C25" s="673"/>
      <c r="D25" s="673"/>
      <c r="E25" s="673"/>
      <c r="F25" s="674"/>
      <c r="G25" s="325"/>
      <c r="H25" s="326"/>
      <c r="I25" s="326"/>
      <c r="J25" s="326"/>
      <c r="K25" s="326"/>
      <c r="L25" s="326"/>
      <c r="M25" s="326"/>
      <c r="N25" s="326"/>
      <c r="O25" s="327"/>
      <c r="P25" s="200"/>
      <c r="Q25" s="200"/>
      <c r="R25" s="200"/>
      <c r="S25" s="200"/>
      <c r="T25" s="200"/>
      <c r="U25" s="200"/>
      <c r="V25" s="200"/>
      <c r="W25" s="200"/>
      <c r="X25" s="201"/>
      <c r="Y25" s="123" t="s">
        <v>15</v>
      </c>
      <c r="Z25" s="124"/>
      <c r="AA25" s="174"/>
      <c r="AB25" s="684" t="s">
        <v>364</v>
      </c>
      <c r="AC25" s="267"/>
      <c r="AD25" s="267"/>
      <c r="AE25" s="96" t="s">
        <v>473</v>
      </c>
      <c r="AF25" s="97"/>
      <c r="AG25" s="97"/>
      <c r="AH25" s="97"/>
      <c r="AI25" s="98"/>
      <c r="AJ25" s="96" t="s">
        <v>473</v>
      </c>
      <c r="AK25" s="97"/>
      <c r="AL25" s="97"/>
      <c r="AM25" s="97"/>
      <c r="AN25" s="98"/>
      <c r="AO25" s="96" t="s">
        <v>473</v>
      </c>
      <c r="AP25" s="97"/>
      <c r="AQ25" s="97"/>
      <c r="AR25" s="97"/>
      <c r="AS25" s="98"/>
      <c r="AT25" s="271"/>
      <c r="AU25" s="272"/>
      <c r="AV25" s="272"/>
      <c r="AW25" s="272"/>
      <c r="AX25" s="273"/>
    </row>
    <row r="26" spans="1:50" ht="18.75" customHeight="1" hidden="1">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9"/>
      <c r="AA26" s="90"/>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3" t="s">
        <v>303</v>
      </c>
      <c r="AU26" s="664"/>
      <c r="AV26" s="664"/>
      <c r="AW26" s="664"/>
      <c r="AX26" s="665"/>
    </row>
    <row r="27" spans="1:50" ht="18.75" customHeight="1" hidden="1">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c r="AV27" s="113"/>
      <c r="AW27" s="111" t="s">
        <v>360</v>
      </c>
      <c r="AX27" s="112"/>
    </row>
    <row r="28" spans="1:50" ht="22.5" customHeight="1" hidden="1">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2.5" customHeight="1" hidden="1">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4"/>
      <c r="AA29" s="174"/>
      <c r="AB29" s="289"/>
      <c r="AC29" s="289"/>
      <c r="AD29" s="289"/>
      <c r="AE29" s="96"/>
      <c r="AF29" s="97"/>
      <c r="AG29" s="97"/>
      <c r="AH29" s="97"/>
      <c r="AI29" s="98"/>
      <c r="AJ29" s="96"/>
      <c r="AK29" s="97"/>
      <c r="AL29" s="97"/>
      <c r="AM29" s="97"/>
      <c r="AN29" s="98"/>
      <c r="AO29" s="96"/>
      <c r="AP29" s="97"/>
      <c r="AQ29" s="97"/>
      <c r="AR29" s="97"/>
      <c r="AS29" s="98"/>
      <c r="AT29" s="96"/>
      <c r="AU29" s="97"/>
      <c r="AV29" s="97"/>
      <c r="AW29" s="97"/>
      <c r="AX29" s="99"/>
    </row>
    <row r="30" spans="1:50" ht="22.5" customHeight="1" hidden="1">
      <c r="A30" s="672"/>
      <c r="B30" s="673"/>
      <c r="C30" s="673"/>
      <c r="D30" s="673"/>
      <c r="E30" s="673"/>
      <c r="F30" s="674"/>
      <c r="G30" s="325"/>
      <c r="H30" s="326"/>
      <c r="I30" s="326"/>
      <c r="J30" s="326"/>
      <c r="K30" s="326"/>
      <c r="L30" s="326"/>
      <c r="M30" s="326"/>
      <c r="N30" s="326"/>
      <c r="O30" s="327"/>
      <c r="P30" s="200"/>
      <c r="Q30" s="200"/>
      <c r="R30" s="200"/>
      <c r="S30" s="200"/>
      <c r="T30" s="200"/>
      <c r="U30" s="200"/>
      <c r="V30" s="200"/>
      <c r="W30" s="200"/>
      <c r="X30" s="201"/>
      <c r="Y30" s="123" t="s">
        <v>15</v>
      </c>
      <c r="Z30" s="124"/>
      <c r="AA30" s="174"/>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customHeight="1" hidden="1">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9"/>
      <c r="AA31" s="90"/>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customHeight="1" hidden="1">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360</v>
      </c>
      <c r="AX32" s="112"/>
    </row>
    <row r="33" spans="1:50" ht="22.5" customHeight="1" hidden="1">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customHeight="1" hidden="1">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4"/>
      <c r="AA34" s="174"/>
      <c r="AB34" s="289"/>
      <c r="AC34" s="289"/>
      <c r="AD34" s="289"/>
      <c r="AE34" s="96"/>
      <c r="AF34" s="97"/>
      <c r="AG34" s="97"/>
      <c r="AH34" s="97"/>
      <c r="AI34" s="98"/>
      <c r="AJ34" s="96"/>
      <c r="AK34" s="97"/>
      <c r="AL34" s="97"/>
      <c r="AM34" s="97"/>
      <c r="AN34" s="98"/>
      <c r="AO34" s="96"/>
      <c r="AP34" s="97"/>
      <c r="AQ34" s="97"/>
      <c r="AR34" s="97"/>
      <c r="AS34" s="98"/>
      <c r="AT34" s="96"/>
      <c r="AU34" s="97"/>
      <c r="AV34" s="97"/>
      <c r="AW34" s="97"/>
      <c r="AX34" s="99"/>
    </row>
    <row r="35" spans="1:50" ht="22.5" customHeight="1" hidden="1">
      <c r="A35" s="672"/>
      <c r="B35" s="673"/>
      <c r="C35" s="673"/>
      <c r="D35" s="673"/>
      <c r="E35" s="673"/>
      <c r="F35" s="674"/>
      <c r="G35" s="325"/>
      <c r="H35" s="326"/>
      <c r="I35" s="326"/>
      <c r="J35" s="326"/>
      <c r="K35" s="326"/>
      <c r="L35" s="326"/>
      <c r="M35" s="326"/>
      <c r="N35" s="326"/>
      <c r="O35" s="327"/>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customHeight="1" hidden="1">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9"/>
      <c r="AA36" s="90"/>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customHeight="1" hidden="1">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360</v>
      </c>
      <c r="AX37" s="112"/>
    </row>
    <row r="38" spans="1:50" ht="22.5" customHeight="1" hidden="1">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customHeight="1" hidden="1">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4"/>
      <c r="AA39" s="174"/>
      <c r="AB39" s="289"/>
      <c r="AC39" s="289"/>
      <c r="AD39" s="289"/>
      <c r="AE39" s="96"/>
      <c r="AF39" s="97"/>
      <c r="AG39" s="97"/>
      <c r="AH39" s="97"/>
      <c r="AI39" s="98"/>
      <c r="AJ39" s="96"/>
      <c r="AK39" s="97"/>
      <c r="AL39" s="97"/>
      <c r="AM39" s="97"/>
      <c r="AN39" s="98"/>
      <c r="AO39" s="96"/>
      <c r="AP39" s="97"/>
      <c r="AQ39" s="97"/>
      <c r="AR39" s="97"/>
      <c r="AS39" s="98"/>
      <c r="AT39" s="96"/>
      <c r="AU39" s="97"/>
      <c r="AV39" s="97"/>
      <c r="AW39" s="97"/>
      <c r="AX39" s="99"/>
    </row>
    <row r="40" spans="1:50" ht="22.5" customHeight="1" hidden="1">
      <c r="A40" s="672"/>
      <c r="B40" s="673"/>
      <c r="C40" s="673"/>
      <c r="D40" s="673"/>
      <c r="E40" s="673"/>
      <c r="F40" s="674"/>
      <c r="G40" s="325"/>
      <c r="H40" s="326"/>
      <c r="I40" s="326"/>
      <c r="J40" s="326"/>
      <c r="K40" s="326"/>
      <c r="L40" s="326"/>
      <c r="M40" s="326"/>
      <c r="N40" s="326"/>
      <c r="O40" s="327"/>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customHeight="1" hidden="1">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9"/>
      <c r="AA41" s="90"/>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customHeight="1" hidden="1">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360</v>
      </c>
      <c r="AX42" s="112"/>
    </row>
    <row r="43" spans="1:50" ht="22.5" customHeight="1" hidden="1">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customHeight="1" hidden="1">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4"/>
      <c r="AA44" s="174"/>
      <c r="AB44" s="289"/>
      <c r="AC44" s="289"/>
      <c r="AD44" s="289"/>
      <c r="AE44" s="96"/>
      <c r="AF44" s="97"/>
      <c r="AG44" s="97"/>
      <c r="AH44" s="97"/>
      <c r="AI44" s="98"/>
      <c r="AJ44" s="96"/>
      <c r="AK44" s="97"/>
      <c r="AL44" s="97"/>
      <c r="AM44" s="97"/>
      <c r="AN44" s="98"/>
      <c r="AO44" s="96"/>
      <c r="AP44" s="97"/>
      <c r="AQ44" s="97"/>
      <c r="AR44" s="97"/>
      <c r="AS44" s="98"/>
      <c r="AT44" s="96"/>
      <c r="AU44" s="97"/>
      <c r="AV44" s="97"/>
      <c r="AW44" s="97"/>
      <c r="AX44" s="99"/>
    </row>
    <row r="45" spans="1:50" ht="22.5" customHeight="1" hidden="1">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hidden="1">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customHeight="1" hidden="1">
      <c r="A47" s="237" t="s">
        <v>320</v>
      </c>
      <c r="B47" s="687" t="s">
        <v>317</v>
      </c>
      <c r="C47" s="239"/>
      <c r="D47" s="239"/>
      <c r="E47" s="239"/>
      <c r="F47" s="240"/>
      <c r="G47" s="623" t="s">
        <v>311</v>
      </c>
      <c r="H47" s="623"/>
      <c r="I47" s="623"/>
      <c r="J47" s="623"/>
      <c r="K47" s="623"/>
      <c r="L47" s="623"/>
      <c r="M47" s="623"/>
      <c r="N47" s="623"/>
      <c r="O47" s="623"/>
      <c r="P47" s="623"/>
      <c r="Q47" s="623"/>
      <c r="R47" s="623"/>
      <c r="S47" s="623"/>
      <c r="T47" s="623"/>
      <c r="U47" s="623"/>
      <c r="V47" s="623"/>
      <c r="W47" s="623"/>
      <c r="X47" s="623"/>
      <c r="Y47" s="623"/>
      <c r="Z47" s="623"/>
      <c r="AA47" s="692"/>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customHeight="1" hidden="1">
      <c r="A48" s="237"/>
      <c r="B48" s="687"/>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customHeight="1" hidden="1">
      <c r="A49" s="237"/>
      <c r="B49" s="687"/>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22.5" customHeight="1" hidden="1">
      <c r="A50" s="237"/>
      <c r="B50" s="687"/>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22.5" customHeight="1" hidden="1">
      <c r="A51" s="237"/>
      <c r="B51" s="688"/>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8.75" customHeight="1" hidden="1">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customHeight="1" hidden="1">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360</v>
      </c>
      <c r="AX53" s="112"/>
    </row>
    <row r="54" spans="1:50" ht="22.5" customHeight="1" hidden="1">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22.5" customHeight="1" hidden="1">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0"/>
      <c r="AC55" s="234"/>
      <c r="AD55" s="234"/>
      <c r="AE55" s="96"/>
      <c r="AF55" s="97"/>
      <c r="AG55" s="97"/>
      <c r="AH55" s="97"/>
      <c r="AI55" s="98"/>
      <c r="AJ55" s="96"/>
      <c r="AK55" s="97"/>
      <c r="AL55" s="97"/>
      <c r="AM55" s="97"/>
      <c r="AN55" s="98"/>
      <c r="AO55" s="96"/>
      <c r="AP55" s="97"/>
      <c r="AQ55" s="97"/>
      <c r="AR55" s="97"/>
      <c r="AS55" s="98"/>
      <c r="AT55" s="96"/>
      <c r="AU55" s="97"/>
      <c r="AV55" s="97"/>
      <c r="AW55" s="97"/>
      <c r="AX55" s="99"/>
    </row>
    <row r="56" spans="1:50" ht="22.5" customHeight="1" hidden="1">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t="18.75" customHeight="1" hidden="1">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customHeight="1" hidden="1">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360</v>
      </c>
      <c r="AX58" s="112"/>
    </row>
    <row r="59" spans="1:50" ht="22.5" customHeight="1" hidden="1">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customHeight="1" hidden="1">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99"/>
    </row>
    <row r="61" spans="1:50" ht="22.5" customHeight="1" hidden="1">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customHeight="1" hidden="1">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customHeight="1" hidden="1">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360</v>
      </c>
      <c r="AX63" s="112"/>
    </row>
    <row r="64" spans="1:50" ht="22.5" customHeight="1" hidden="1">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50" ht="22.5" customHeight="1" hidden="1">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99"/>
    </row>
    <row r="66" spans="1:50" ht="22.5" customHeight="1" hidden="1">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50" ht="31.5" customHeight="1">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9"/>
      <c r="AA67" s="90"/>
      <c r="AB67" s="123" t="s">
        <v>12</v>
      </c>
      <c r="AC67" s="124"/>
      <c r="AD67" s="174"/>
      <c r="AE67" s="661" t="s">
        <v>69</v>
      </c>
      <c r="AF67" s="121"/>
      <c r="AG67" s="121"/>
      <c r="AH67" s="121"/>
      <c r="AI67" s="121"/>
      <c r="AJ67" s="661" t="s">
        <v>70</v>
      </c>
      <c r="AK67" s="121"/>
      <c r="AL67" s="121"/>
      <c r="AM67" s="121"/>
      <c r="AN67" s="121"/>
      <c r="AO67" s="661" t="s">
        <v>71</v>
      </c>
      <c r="AP67" s="121"/>
      <c r="AQ67" s="121"/>
      <c r="AR67" s="121"/>
      <c r="AS67" s="121"/>
      <c r="AT67" s="179" t="s">
        <v>74</v>
      </c>
      <c r="AU67" s="180"/>
      <c r="AV67" s="180"/>
      <c r="AW67" s="180"/>
      <c r="AX67" s="181"/>
    </row>
    <row r="68" spans="1:55" ht="22.5" customHeight="1">
      <c r="A68" s="188"/>
      <c r="B68" s="189"/>
      <c r="C68" s="189"/>
      <c r="D68" s="189"/>
      <c r="E68" s="189"/>
      <c r="F68" s="190"/>
      <c r="G68" s="198" t="s">
        <v>474</v>
      </c>
      <c r="H68" s="198"/>
      <c r="I68" s="198"/>
      <c r="J68" s="198"/>
      <c r="K68" s="198"/>
      <c r="L68" s="198"/>
      <c r="M68" s="198"/>
      <c r="N68" s="198"/>
      <c r="O68" s="198"/>
      <c r="P68" s="198"/>
      <c r="Q68" s="198"/>
      <c r="R68" s="198"/>
      <c r="S68" s="198"/>
      <c r="T68" s="198"/>
      <c r="U68" s="198"/>
      <c r="V68" s="198"/>
      <c r="W68" s="198"/>
      <c r="X68" s="199"/>
      <c r="Y68" s="335" t="s">
        <v>66</v>
      </c>
      <c r="Z68" s="336"/>
      <c r="AA68" s="337"/>
      <c r="AB68" s="205"/>
      <c r="AC68" s="206"/>
      <c r="AD68" s="207"/>
      <c r="AE68" s="96">
        <v>1</v>
      </c>
      <c r="AF68" s="97"/>
      <c r="AG68" s="97"/>
      <c r="AH68" s="97"/>
      <c r="AI68" s="98"/>
      <c r="AJ68" s="96">
        <v>1</v>
      </c>
      <c r="AK68" s="97"/>
      <c r="AL68" s="97"/>
      <c r="AM68" s="97"/>
      <c r="AN68" s="98"/>
      <c r="AO68" s="96">
        <v>1</v>
      </c>
      <c r="AP68" s="97"/>
      <c r="AQ68" s="97"/>
      <c r="AR68" s="97"/>
      <c r="AS68" s="98"/>
      <c r="AT68" s="208"/>
      <c r="AU68" s="208"/>
      <c r="AV68" s="208"/>
      <c r="AW68" s="208"/>
      <c r="AX68" s="209"/>
      <c r="AY68" s="10"/>
      <c r="AZ68" s="10"/>
      <c r="BA68" s="10"/>
      <c r="BB68" s="10"/>
      <c r="BC68" s="10"/>
    </row>
    <row r="69" spans="1:60" ht="22.5" customHeight="1">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c r="AC69" s="214"/>
      <c r="AD69" s="215"/>
      <c r="AE69" s="96">
        <v>1</v>
      </c>
      <c r="AF69" s="97"/>
      <c r="AG69" s="97"/>
      <c r="AH69" s="97"/>
      <c r="AI69" s="98"/>
      <c r="AJ69" s="96">
        <v>1</v>
      </c>
      <c r="AK69" s="97"/>
      <c r="AL69" s="97"/>
      <c r="AM69" s="97"/>
      <c r="AN69" s="98"/>
      <c r="AO69" s="96">
        <v>1</v>
      </c>
      <c r="AP69" s="97"/>
      <c r="AQ69" s="97"/>
      <c r="AR69" s="97"/>
      <c r="AS69" s="98"/>
      <c r="AT69" s="96">
        <v>1</v>
      </c>
      <c r="AU69" s="97"/>
      <c r="AV69" s="97"/>
      <c r="AW69" s="97"/>
      <c r="AX69" s="99"/>
      <c r="AY69" s="10"/>
      <c r="AZ69" s="10"/>
      <c r="BA69" s="10"/>
      <c r="BB69" s="10"/>
      <c r="BC69" s="10"/>
      <c r="BD69" s="10"/>
      <c r="BE69" s="10"/>
      <c r="BF69" s="10"/>
      <c r="BG69" s="10"/>
      <c r="BH69" s="10"/>
    </row>
    <row r="70" spans="1:50" ht="33" customHeight="1" hidden="1">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9"/>
      <c r="AA70" s="90"/>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55" ht="22.5" customHeight="1" hidden="1">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t="22.5" customHeight="1" hidden="1">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50" ht="31.5" customHeight="1" hidden="1">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9"/>
      <c r="AA73" s="90"/>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55" ht="22.5" customHeight="1" hidden="1">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customHeight="1" hidden="1">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50" ht="31.5" customHeight="1" hidden="1">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9"/>
      <c r="AA76" s="90"/>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55" ht="22.5" customHeight="1" hidden="1">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customHeight="1" hidden="1">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50" ht="31.5" customHeight="1" hidden="1">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9"/>
      <c r="AA79" s="90"/>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55" ht="22.5" customHeight="1" hidden="1">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customHeight="1" hidden="1">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50" ht="32.25" customHeight="1">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50" ht="22.5" customHeight="1">
      <c r="A83" s="132"/>
      <c r="B83" s="130"/>
      <c r="C83" s="130"/>
      <c r="D83" s="130"/>
      <c r="E83" s="130"/>
      <c r="F83" s="131"/>
      <c r="G83" s="147" t="s">
        <v>475</v>
      </c>
      <c r="H83" s="147"/>
      <c r="I83" s="147"/>
      <c r="J83" s="147"/>
      <c r="K83" s="147"/>
      <c r="L83" s="147"/>
      <c r="M83" s="147"/>
      <c r="N83" s="147"/>
      <c r="O83" s="147"/>
      <c r="P83" s="147"/>
      <c r="Q83" s="147"/>
      <c r="R83" s="147"/>
      <c r="S83" s="147"/>
      <c r="T83" s="147"/>
      <c r="U83" s="147"/>
      <c r="V83" s="147"/>
      <c r="W83" s="147"/>
      <c r="X83" s="147"/>
      <c r="Y83" s="149" t="s">
        <v>17</v>
      </c>
      <c r="Z83" s="150"/>
      <c r="AA83" s="151"/>
      <c r="AB83" s="184"/>
      <c r="AC83" s="153"/>
      <c r="AD83" s="154"/>
      <c r="AE83" s="155" t="s">
        <v>473</v>
      </c>
      <c r="AF83" s="156"/>
      <c r="AG83" s="156"/>
      <c r="AH83" s="156"/>
      <c r="AI83" s="156"/>
      <c r="AJ83" s="155" t="s">
        <v>473</v>
      </c>
      <c r="AK83" s="156"/>
      <c r="AL83" s="156"/>
      <c r="AM83" s="156"/>
      <c r="AN83" s="156"/>
      <c r="AO83" s="155" t="s">
        <v>473</v>
      </c>
      <c r="AP83" s="156"/>
      <c r="AQ83" s="156"/>
      <c r="AR83" s="156"/>
      <c r="AS83" s="156"/>
      <c r="AT83" s="96" t="s">
        <v>473</v>
      </c>
      <c r="AU83" s="97"/>
      <c r="AV83" s="97"/>
      <c r="AW83" s="97"/>
      <c r="AX83" s="99"/>
    </row>
    <row r="84" spans="1:50" ht="46.5" customHeight="1">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458</v>
      </c>
      <c r="AC84" s="161"/>
      <c r="AD84" s="162"/>
      <c r="AE84" s="160" t="s">
        <v>473</v>
      </c>
      <c r="AF84" s="161"/>
      <c r="AG84" s="161"/>
      <c r="AH84" s="161"/>
      <c r="AI84" s="162"/>
      <c r="AJ84" s="160" t="s">
        <v>473</v>
      </c>
      <c r="AK84" s="161"/>
      <c r="AL84" s="161"/>
      <c r="AM84" s="161"/>
      <c r="AN84" s="162"/>
      <c r="AO84" s="160" t="s">
        <v>473</v>
      </c>
      <c r="AP84" s="161"/>
      <c r="AQ84" s="161"/>
      <c r="AR84" s="161"/>
      <c r="AS84" s="162"/>
      <c r="AT84" s="160" t="s">
        <v>473</v>
      </c>
      <c r="AU84" s="161"/>
      <c r="AV84" s="161"/>
      <c r="AW84" s="161"/>
      <c r="AX84" s="163"/>
    </row>
    <row r="85" spans="1:50" ht="32.25" customHeight="1" hidden="1">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50" ht="22.5" customHeight="1" hidden="1">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50" ht="46.5" customHeight="1" hidden="1">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50" ht="32.25" customHeight="1" hidden="1">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50" ht="22.5" customHeight="1" hidden="1">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50" ht="46.5" customHeight="1" hidden="1">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50" ht="32.25" customHeight="1" hidden="1">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50" ht="22.5" customHeight="1" hidden="1">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50" ht="46.5" customHeight="1" hidden="1">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50" ht="32.25" customHeight="1" hidden="1">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50" ht="22.5" customHeight="1" hidden="1">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50" ht="46.5" customHeight="1" hidden="1">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2.5" customHeight="1">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2.5" customHeight="1">
      <c r="A98" s="380"/>
      <c r="B98" s="381"/>
      <c r="C98" s="415" t="s">
        <v>476</v>
      </c>
      <c r="D98" s="416"/>
      <c r="E98" s="416"/>
      <c r="F98" s="416"/>
      <c r="G98" s="416"/>
      <c r="H98" s="416"/>
      <c r="I98" s="416"/>
      <c r="J98" s="416"/>
      <c r="K98" s="417"/>
      <c r="L98" s="74">
        <v>12297</v>
      </c>
      <c r="M98" s="75"/>
      <c r="N98" s="75"/>
      <c r="O98" s="75"/>
      <c r="P98" s="75"/>
      <c r="Q98" s="76"/>
      <c r="R98" s="74">
        <v>12607</v>
      </c>
      <c r="S98" s="75"/>
      <c r="T98" s="75"/>
      <c r="U98" s="75"/>
      <c r="V98" s="75"/>
      <c r="W98" s="76"/>
      <c r="X98" s="675" t="s">
        <v>568</v>
      </c>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2.5" customHeight="1">
      <c r="A99" s="380"/>
      <c r="B99" s="381"/>
      <c r="C99" s="164" t="s">
        <v>477</v>
      </c>
      <c r="D99" s="165"/>
      <c r="E99" s="165"/>
      <c r="F99" s="165"/>
      <c r="G99" s="165"/>
      <c r="H99" s="165"/>
      <c r="I99" s="165"/>
      <c r="J99" s="165"/>
      <c r="K99" s="166"/>
      <c r="L99" s="74">
        <v>2000</v>
      </c>
      <c r="M99" s="75"/>
      <c r="N99" s="75"/>
      <c r="O99" s="75"/>
      <c r="P99" s="75"/>
      <c r="Q99" s="76"/>
      <c r="R99" s="74">
        <v>5980</v>
      </c>
      <c r="S99" s="75"/>
      <c r="T99" s="75"/>
      <c r="U99" s="75"/>
      <c r="V99" s="75"/>
      <c r="W99" s="76"/>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2.5" customHeight="1">
      <c r="A100" s="380"/>
      <c r="B100" s="381"/>
      <c r="C100" s="164" t="s">
        <v>478</v>
      </c>
      <c r="D100" s="165"/>
      <c r="E100" s="165"/>
      <c r="F100" s="165"/>
      <c r="G100" s="165"/>
      <c r="H100" s="165"/>
      <c r="I100" s="165"/>
      <c r="J100" s="165"/>
      <c r="K100" s="166"/>
      <c r="L100" s="74">
        <v>314</v>
      </c>
      <c r="M100" s="75"/>
      <c r="N100" s="75"/>
      <c r="O100" s="75"/>
      <c r="P100" s="75"/>
      <c r="Q100" s="76"/>
      <c r="R100" s="74">
        <v>275</v>
      </c>
      <c r="S100" s="75"/>
      <c r="T100" s="75"/>
      <c r="U100" s="75"/>
      <c r="V100" s="75"/>
      <c r="W100" s="76"/>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2.5" customHeight="1">
      <c r="A101" s="380"/>
      <c r="B101" s="381"/>
      <c r="C101" s="164" t="s">
        <v>479</v>
      </c>
      <c r="D101" s="165"/>
      <c r="E101" s="165"/>
      <c r="F101" s="165"/>
      <c r="G101" s="165"/>
      <c r="H101" s="165"/>
      <c r="I101" s="165"/>
      <c r="J101" s="165"/>
      <c r="K101" s="166"/>
      <c r="L101" s="74">
        <v>0</v>
      </c>
      <c r="M101" s="75"/>
      <c r="N101" s="75"/>
      <c r="O101" s="75"/>
      <c r="P101" s="75"/>
      <c r="Q101" s="76"/>
      <c r="R101" s="74">
        <v>0</v>
      </c>
      <c r="S101" s="75"/>
      <c r="T101" s="75"/>
      <c r="U101" s="75"/>
      <c r="V101" s="75"/>
      <c r="W101" s="76"/>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2.5" customHeight="1">
      <c r="A102" s="380"/>
      <c r="B102" s="381"/>
      <c r="C102" s="164" t="s">
        <v>480</v>
      </c>
      <c r="D102" s="165"/>
      <c r="E102" s="165"/>
      <c r="F102" s="165"/>
      <c r="G102" s="165"/>
      <c r="H102" s="165"/>
      <c r="I102" s="165"/>
      <c r="J102" s="165"/>
      <c r="K102" s="166"/>
      <c r="L102" s="74">
        <v>8</v>
      </c>
      <c r="M102" s="75"/>
      <c r="N102" s="75"/>
      <c r="O102" s="75"/>
      <c r="P102" s="75"/>
      <c r="Q102" s="76"/>
      <c r="R102" s="74">
        <v>9</v>
      </c>
      <c r="S102" s="75"/>
      <c r="T102" s="75"/>
      <c r="U102" s="75"/>
      <c r="V102" s="75"/>
      <c r="W102" s="76"/>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2.5" customHeight="1">
      <c r="A103" s="380"/>
      <c r="B103" s="381"/>
      <c r="C103" s="384" t="s">
        <v>481</v>
      </c>
      <c r="D103" s="385"/>
      <c r="E103" s="385"/>
      <c r="F103" s="385"/>
      <c r="G103" s="385"/>
      <c r="H103" s="385"/>
      <c r="I103" s="385"/>
      <c r="J103" s="385"/>
      <c r="K103" s="386"/>
      <c r="L103" s="74">
        <v>4</v>
      </c>
      <c r="M103" s="75"/>
      <c r="N103" s="75"/>
      <c r="O103" s="75"/>
      <c r="P103" s="75"/>
      <c r="Q103" s="76"/>
      <c r="R103" s="74">
        <v>4</v>
      </c>
      <c r="S103" s="75"/>
      <c r="T103" s="75"/>
      <c r="U103" s="75"/>
      <c r="V103" s="75"/>
      <c r="W103" s="76"/>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c r="A104" s="382"/>
      <c r="B104" s="383"/>
      <c r="C104" s="372" t="s">
        <v>22</v>
      </c>
      <c r="D104" s="373"/>
      <c r="E104" s="373"/>
      <c r="F104" s="373"/>
      <c r="G104" s="373"/>
      <c r="H104" s="373"/>
      <c r="I104" s="373"/>
      <c r="J104" s="373"/>
      <c r="K104" s="374"/>
      <c r="L104" s="375">
        <f>SUM(L98:Q103)</f>
        <v>14623</v>
      </c>
      <c r="M104" s="376"/>
      <c r="N104" s="376"/>
      <c r="O104" s="376"/>
      <c r="P104" s="376"/>
      <c r="Q104" s="377"/>
      <c r="R104" s="375">
        <f>SUM(R98:W103)</f>
        <v>18875</v>
      </c>
      <c r="S104" s="376"/>
      <c r="T104" s="376"/>
      <c r="U104" s="376"/>
      <c r="V104" s="376"/>
      <c r="W104" s="377"/>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1" t="s">
        <v>38</v>
      </c>
      <c r="AH107" s="597"/>
      <c r="AI107" s="597"/>
      <c r="AJ107" s="597"/>
      <c r="AK107" s="597"/>
      <c r="AL107" s="597"/>
      <c r="AM107" s="597"/>
      <c r="AN107" s="597"/>
      <c r="AO107" s="597"/>
      <c r="AP107" s="597"/>
      <c r="AQ107" s="597"/>
      <c r="AR107" s="597"/>
      <c r="AS107" s="597"/>
      <c r="AT107" s="597"/>
      <c r="AU107" s="597"/>
      <c r="AV107" s="597"/>
      <c r="AW107" s="597"/>
      <c r="AX107" s="632"/>
    </row>
    <row r="108" spans="1:50" ht="73.5" customHeight="1">
      <c r="A108" s="309" t="s">
        <v>312</v>
      </c>
      <c r="B108" s="310"/>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464</v>
      </c>
      <c r="AE108" s="607"/>
      <c r="AF108" s="607"/>
      <c r="AG108" s="603" t="s">
        <v>482</v>
      </c>
      <c r="AH108" s="604"/>
      <c r="AI108" s="604"/>
      <c r="AJ108" s="604"/>
      <c r="AK108" s="604"/>
      <c r="AL108" s="604"/>
      <c r="AM108" s="604"/>
      <c r="AN108" s="604"/>
      <c r="AO108" s="604"/>
      <c r="AP108" s="604"/>
      <c r="AQ108" s="604"/>
      <c r="AR108" s="604"/>
      <c r="AS108" s="604"/>
      <c r="AT108" s="604"/>
      <c r="AU108" s="604"/>
      <c r="AV108" s="604"/>
      <c r="AW108" s="604"/>
      <c r="AX108" s="605"/>
    </row>
    <row r="109" spans="1:50" ht="93.75" customHeight="1">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464</v>
      </c>
      <c r="AE109" s="444"/>
      <c r="AF109" s="444"/>
      <c r="AG109" s="534" t="s">
        <v>483</v>
      </c>
      <c r="AH109" s="307"/>
      <c r="AI109" s="307"/>
      <c r="AJ109" s="307"/>
      <c r="AK109" s="307"/>
      <c r="AL109" s="307"/>
      <c r="AM109" s="307"/>
      <c r="AN109" s="307"/>
      <c r="AO109" s="307"/>
      <c r="AP109" s="307"/>
      <c r="AQ109" s="307"/>
      <c r="AR109" s="307"/>
      <c r="AS109" s="307"/>
      <c r="AT109" s="307"/>
      <c r="AU109" s="307"/>
      <c r="AV109" s="307"/>
      <c r="AW109" s="307"/>
      <c r="AX109" s="308"/>
    </row>
    <row r="110" spans="1:50" ht="87" customHeight="1">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464</v>
      </c>
      <c r="AE110" s="587"/>
      <c r="AF110" s="587"/>
      <c r="AG110" s="532" t="s">
        <v>484</v>
      </c>
      <c r="AH110" s="200"/>
      <c r="AI110" s="200"/>
      <c r="AJ110" s="200"/>
      <c r="AK110" s="200"/>
      <c r="AL110" s="200"/>
      <c r="AM110" s="200"/>
      <c r="AN110" s="200"/>
      <c r="AO110" s="200"/>
      <c r="AP110" s="200"/>
      <c r="AQ110" s="200"/>
      <c r="AR110" s="200"/>
      <c r="AS110" s="200"/>
      <c r="AT110" s="200"/>
      <c r="AU110" s="200"/>
      <c r="AV110" s="200"/>
      <c r="AW110" s="200"/>
      <c r="AX110" s="533"/>
    </row>
    <row r="111" spans="1:50" ht="96" customHeight="1">
      <c r="A111" s="552"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464</v>
      </c>
      <c r="AE111" s="440"/>
      <c r="AF111" s="440"/>
      <c r="AG111" s="303" t="s">
        <v>486</v>
      </c>
      <c r="AH111" s="304"/>
      <c r="AI111" s="304"/>
      <c r="AJ111" s="304"/>
      <c r="AK111" s="304"/>
      <c r="AL111" s="304"/>
      <c r="AM111" s="304"/>
      <c r="AN111" s="304"/>
      <c r="AO111" s="304"/>
      <c r="AP111" s="304"/>
      <c r="AQ111" s="304"/>
      <c r="AR111" s="304"/>
      <c r="AS111" s="304"/>
      <c r="AT111" s="304"/>
      <c r="AU111" s="304"/>
      <c r="AV111" s="304"/>
      <c r="AW111" s="304"/>
      <c r="AX111" s="305"/>
    </row>
    <row r="112" spans="1:50" ht="18.75" customHeight="1">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485</v>
      </c>
      <c r="AE112" s="444"/>
      <c r="AF112" s="444"/>
      <c r="AG112" s="306" t="s">
        <v>564</v>
      </c>
      <c r="AH112" s="307"/>
      <c r="AI112" s="307"/>
      <c r="AJ112" s="307"/>
      <c r="AK112" s="307"/>
      <c r="AL112" s="307"/>
      <c r="AM112" s="307"/>
      <c r="AN112" s="307"/>
      <c r="AO112" s="307"/>
      <c r="AP112" s="307"/>
      <c r="AQ112" s="307"/>
      <c r="AR112" s="307"/>
      <c r="AS112" s="307"/>
      <c r="AT112" s="307"/>
      <c r="AU112" s="307"/>
      <c r="AV112" s="307"/>
      <c r="AW112" s="307"/>
      <c r="AX112" s="308"/>
    </row>
    <row r="113" spans="1:50" ht="18.75" customHeight="1">
      <c r="A113" s="589"/>
      <c r="B113" s="590"/>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485</v>
      </c>
      <c r="AE113" s="444"/>
      <c r="AF113" s="444"/>
      <c r="AG113" s="306" t="s">
        <v>564</v>
      </c>
      <c r="AH113" s="307"/>
      <c r="AI113" s="307"/>
      <c r="AJ113" s="307"/>
      <c r="AK113" s="307"/>
      <c r="AL113" s="307"/>
      <c r="AM113" s="307"/>
      <c r="AN113" s="307"/>
      <c r="AO113" s="307"/>
      <c r="AP113" s="307"/>
      <c r="AQ113" s="307"/>
      <c r="AR113" s="307"/>
      <c r="AS113" s="307"/>
      <c r="AT113" s="307"/>
      <c r="AU113" s="307"/>
      <c r="AV113" s="307"/>
      <c r="AW113" s="307"/>
      <c r="AX113" s="308"/>
    </row>
    <row r="114" spans="1:50" ht="42" customHeight="1">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464</v>
      </c>
      <c r="AE114" s="444"/>
      <c r="AF114" s="444"/>
      <c r="AG114" s="534" t="s">
        <v>487</v>
      </c>
      <c r="AH114" s="307"/>
      <c r="AI114" s="307"/>
      <c r="AJ114" s="307"/>
      <c r="AK114" s="307"/>
      <c r="AL114" s="307"/>
      <c r="AM114" s="307"/>
      <c r="AN114" s="307"/>
      <c r="AO114" s="307"/>
      <c r="AP114" s="307"/>
      <c r="AQ114" s="307"/>
      <c r="AR114" s="307"/>
      <c r="AS114" s="307"/>
      <c r="AT114" s="307"/>
      <c r="AU114" s="307"/>
      <c r="AV114" s="307"/>
      <c r="AW114" s="307"/>
      <c r="AX114" s="308"/>
    </row>
    <row r="115" spans="1:50" ht="44.25" customHeight="1">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464</v>
      </c>
      <c r="AE115" s="444"/>
      <c r="AF115" s="444"/>
      <c r="AG115" s="534" t="s">
        <v>488</v>
      </c>
      <c r="AH115" s="307"/>
      <c r="AI115" s="307"/>
      <c r="AJ115" s="307"/>
      <c r="AK115" s="307"/>
      <c r="AL115" s="307"/>
      <c r="AM115" s="307"/>
      <c r="AN115" s="307"/>
      <c r="AO115" s="307"/>
      <c r="AP115" s="307"/>
      <c r="AQ115" s="307"/>
      <c r="AR115" s="307"/>
      <c r="AS115" s="307"/>
      <c r="AT115" s="307"/>
      <c r="AU115" s="307"/>
      <c r="AV115" s="307"/>
      <c r="AW115" s="307"/>
      <c r="AX115" s="308"/>
    </row>
    <row r="116" spans="1:64" ht="18.75" customHeight="1">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5" t="s">
        <v>485</v>
      </c>
      <c r="AE116" s="636"/>
      <c r="AF116" s="636"/>
      <c r="AG116" s="368" t="s">
        <v>564</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2" ht="40.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464</v>
      </c>
      <c r="AE117" s="587"/>
      <c r="AF117" s="596"/>
      <c r="AG117" s="601" t="s">
        <v>489</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50" ht="58.5" customHeight="1">
      <c r="A118" s="552"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485</v>
      </c>
      <c r="AE118" s="440"/>
      <c r="AF118" s="640"/>
      <c r="AG118" s="641" t="s">
        <v>564</v>
      </c>
      <c r="AH118" s="304"/>
      <c r="AI118" s="304"/>
      <c r="AJ118" s="304"/>
      <c r="AK118" s="304"/>
      <c r="AL118" s="304"/>
      <c r="AM118" s="304"/>
      <c r="AN118" s="304"/>
      <c r="AO118" s="304"/>
      <c r="AP118" s="304"/>
      <c r="AQ118" s="304"/>
      <c r="AR118" s="304"/>
      <c r="AS118" s="304"/>
      <c r="AT118" s="304"/>
      <c r="AU118" s="304"/>
      <c r="AV118" s="304"/>
      <c r="AW118" s="304"/>
      <c r="AX118" s="305"/>
    </row>
    <row r="119" spans="1:50" ht="75.75"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464</v>
      </c>
      <c r="AE119" s="609"/>
      <c r="AF119" s="609"/>
      <c r="AG119" s="534" t="s">
        <v>490</v>
      </c>
      <c r="AH119" s="307"/>
      <c r="AI119" s="307"/>
      <c r="AJ119" s="307"/>
      <c r="AK119" s="307"/>
      <c r="AL119" s="307"/>
      <c r="AM119" s="307"/>
      <c r="AN119" s="307"/>
      <c r="AO119" s="307"/>
      <c r="AP119" s="307"/>
      <c r="AQ119" s="307"/>
      <c r="AR119" s="307"/>
      <c r="AS119" s="307"/>
      <c r="AT119" s="307"/>
      <c r="AU119" s="307"/>
      <c r="AV119" s="307"/>
      <c r="AW119" s="307"/>
      <c r="AX119" s="308"/>
    </row>
    <row r="120" spans="1:50" ht="24.75" customHeight="1">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464</v>
      </c>
      <c r="AE120" s="444"/>
      <c r="AF120" s="444"/>
      <c r="AG120" s="534" t="s">
        <v>491</v>
      </c>
      <c r="AH120" s="307"/>
      <c r="AI120" s="307"/>
      <c r="AJ120" s="307"/>
      <c r="AK120" s="307"/>
      <c r="AL120" s="307"/>
      <c r="AM120" s="307"/>
      <c r="AN120" s="307"/>
      <c r="AO120" s="307"/>
      <c r="AP120" s="307"/>
      <c r="AQ120" s="307"/>
      <c r="AR120" s="307"/>
      <c r="AS120" s="307"/>
      <c r="AT120" s="307"/>
      <c r="AU120" s="307"/>
      <c r="AV120" s="307"/>
      <c r="AW120" s="307"/>
      <c r="AX120" s="308"/>
    </row>
    <row r="121" spans="1:50" ht="18" customHeight="1">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485</v>
      </c>
      <c r="AE121" s="444"/>
      <c r="AF121" s="444"/>
      <c r="AG121" s="600" t="s">
        <v>564</v>
      </c>
      <c r="AH121" s="200"/>
      <c r="AI121" s="200"/>
      <c r="AJ121" s="200"/>
      <c r="AK121" s="200"/>
      <c r="AL121" s="200"/>
      <c r="AM121" s="200"/>
      <c r="AN121" s="200"/>
      <c r="AO121" s="200"/>
      <c r="AP121" s="200"/>
      <c r="AQ121" s="200"/>
      <c r="AR121" s="200"/>
      <c r="AS121" s="200"/>
      <c r="AT121" s="200"/>
      <c r="AU121" s="200"/>
      <c r="AV121" s="200"/>
      <c r="AW121" s="200"/>
      <c r="AX121" s="533"/>
    </row>
    <row r="122" spans="1:50" ht="33" customHeight="1">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c r="AE122" s="440"/>
      <c r="AF122" s="440"/>
      <c r="AG122" s="579" t="s">
        <v>564</v>
      </c>
      <c r="AH122" s="198"/>
      <c r="AI122" s="198"/>
      <c r="AJ122" s="198"/>
      <c r="AK122" s="198"/>
      <c r="AL122" s="198"/>
      <c r="AM122" s="198"/>
      <c r="AN122" s="198"/>
      <c r="AO122" s="198"/>
      <c r="AP122" s="198"/>
      <c r="AQ122" s="198"/>
      <c r="AR122" s="198"/>
      <c r="AS122" s="198"/>
      <c r="AT122" s="198"/>
      <c r="AU122" s="198"/>
      <c r="AV122" s="198"/>
      <c r="AW122" s="198"/>
      <c r="AX122" s="580"/>
    </row>
    <row r="123" spans="1:50" ht="15.75" customHeight="1">
      <c r="A123" s="627"/>
      <c r="B123" s="628"/>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1"/>
      <c r="AH123" s="279"/>
      <c r="AI123" s="279"/>
      <c r="AJ123" s="279"/>
      <c r="AK123" s="279"/>
      <c r="AL123" s="279"/>
      <c r="AM123" s="279"/>
      <c r="AN123" s="279"/>
      <c r="AO123" s="279"/>
      <c r="AP123" s="279"/>
      <c r="AQ123" s="279"/>
      <c r="AR123" s="279"/>
      <c r="AS123" s="279"/>
      <c r="AT123" s="279"/>
      <c r="AU123" s="279"/>
      <c r="AV123" s="279"/>
      <c r="AW123" s="279"/>
      <c r="AX123" s="582"/>
    </row>
    <row r="124" spans="1:50" ht="26.25" customHeight="1">
      <c r="A124" s="627"/>
      <c r="B124" s="628"/>
      <c r="C124" s="642"/>
      <c r="D124" s="643"/>
      <c r="E124" s="643"/>
      <c r="F124" s="643"/>
      <c r="G124" s="643"/>
      <c r="H124" s="643"/>
      <c r="I124" s="643"/>
      <c r="J124" s="643"/>
      <c r="K124" s="643"/>
      <c r="L124" s="643"/>
      <c r="M124" s="643"/>
      <c r="N124" s="643"/>
      <c r="O124" s="644"/>
      <c r="P124" s="651"/>
      <c r="Q124" s="651"/>
      <c r="R124" s="651"/>
      <c r="S124" s="652"/>
      <c r="T124" s="633"/>
      <c r="U124" s="307"/>
      <c r="V124" s="307"/>
      <c r="W124" s="307"/>
      <c r="X124" s="307"/>
      <c r="Y124" s="307"/>
      <c r="Z124" s="307"/>
      <c r="AA124" s="307"/>
      <c r="AB124" s="307"/>
      <c r="AC124" s="307"/>
      <c r="AD124" s="307"/>
      <c r="AE124" s="307"/>
      <c r="AF124" s="634"/>
      <c r="AG124" s="581"/>
      <c r="AH124" s="279"/>
      <c r="AI124" s="279"/>
      <c r="AJ124" s="279"/>
      <c r="AK124" s="279"/>
      <c r="AL124" s="279"/>
      <c r="AM124" s="279"/>
      <c r="AN124" s="279"/>
      <c r="AO124" s="279"/>
      <c r="AP124" s="279"/>
      <c r="AQ124" s="279"/>
      <c r="AR124" s="279"/>
      <c r="AS124" s="279"/>
      <c r="AT124" s="279"/>
      <c r="AU124" s="279"/>
      <c r="AV124" s="279"/>
      <c r="AW124" s="279"/>
      <c r="AX124" s="582"/>
    </row>
    <row r="125" spans="1:50" ht="26.25" customHeight="1">
      <c r="A125" s="629"/>
      <c r="B125" s="630"/>
      <c r="C125" s="645"/>
      <c r="D125" s="646"/>
      <c r="E125" s="646"/>
      <c r="F125" s="646"/>
      <c r="G125" s="646"/>
      <c r="H125" s="646"/>
      <c r="I125" s="646"/>
      <c r="J125" s="646"/>
      <c r="K125" s="646"/>
      <c r="L125" s="646"/>
      <c r="M125" s="646"/>
      <c r="N125" s="646"/>
      <c r="O125" s="647"/>
      <c r="P125" s="653"/>
      <c r="Q125" s="653"/>
      <c r="R125" s="653"/>
      <c r="S125" s="654"/>
      <c r="T125" s="436"/>
      <c r="U125" s="437"/>
      <c r="V125" s="437"/>
      <c r="W125" s="437"/>
      <c r="X125" s="437"/>
      <c r="Y125" s="437"/>
      <c r="Z125" s="437"/>
      <c r="AA125" s="437"/>
      <c r="AB125" s="437"/>
      <c r="AC125" s="437"/>
      <c r="AD125" s="437"/>
      <c r="AE125" s="437"/>
      <c r="AF125" s="438"/>
      <c r="AG125" s="532"/>
      <c r="AH125" s="200"/>
      <c r="AI125" s="200"/>
      <c r="AJ125" s="200"/>
      <c r="AK125" s="200"/>
      <c r="AL125" s="200"/>
      <c r="AM125" s="200"/>
      <c r="AN125" s="200"/>
      <c r="AO125" s="200"/>
      <c r="AP125" s="200"/>
      <c r="AQ125" s="200"/>
      <c r="AR125" s="200"/>
      <c r="AS125" s="200"/>
      <c r="AT125" s="200"/>
      <c r="AU125" s="200"/>
      <c r="AV125" s="200"/>
      <c r="AW125" s="200"/>
      <c r="AX125" s="533"/>
    </row>
    <row r="126" spans="1:50" ht="112.5" customHeight="1">
      <c r="A126" s="552" t="s">
        <v>58</v>
      </c>
      <c r="B126" s="553"/>
      <c r="C126" s="394" t="s">
        <v>64</v>
      </c>
      <c r="D126" s="575"/>
      <c r="E126" s="575"/>
      <c r="F126" s="576"/>
      <c r="G126" s="546" t="s">
        <v>492</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66.75" customHeight="1" thickBot="1">
      <c r="A127" s="554"/>
      <c r="B127" s="555"/>
      <c r="C127" s="363" t="s">
        <v>68</v>
      </c>
      <c r="D127" s="364"/>
      <c r="E127" s="364"/>
      <c r="F127" s="365"/>
      <c r="G127" s="366" t="s">
        <v>493</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50"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c r="A129" s="574" t="s">
        <v>565</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c r="A131" s="549" t="s">
        <v>307</v>
      </c>
      <c r="B131" s="550"/>
      <c r="C131" s="550"/>
      <c r="D131" s="550"/>
      <c r="E131" s="551"/>
      <c r="F131" s="568" t="s">
        <v>566</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75" customHeight="1" thickBot="1">
      <c r="A133" s="433" t="s">
        <v>569</v>
      </c>
      <c r="B133" s="434"/>
      <c r="C133" s="434"/>
      <c r="D133" s="434"/>
      <c r="E133" s="435"/>
      <c r="F133" s="571" t="s">
        <v>570</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75" customHeight="1" thickBot="1">
      <c r="A135" s="610" t="s">
        <v>494</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5"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5" customHeight="1">
      <c r="A137" s="406" t="s">
        <v>224</v>
      </c>
      <c r="B137" s="407"/>
      <c r="C137" s="407"/>
      <c r="D137" s="407"/>
      <c r="E137" s="407"/>
      <c r="F137" s="407"/>
      <c r="G137" s="420"/>
      <c r="H137" s="421"/>
      <c r="I137" s="421"/>
      <c r="J137" s="421"/>
      <c r="K137" s="421"/>
      <c r="L137" s="421"/>
      <c r="M137" s="421"/>
      <c r="N137" s="421"/>
      <c r="O137" s="421"/>
      <c r="P137" s="422"/>
      <c r="Q137" s="407" t="s">
        <v>225</v>
      </c>
      <c r="R137" s="407"/>
      <c r="S137" s="407"/>
      <c r="T137" s="407"/>
      <c r="U137" s="407"/>
      <c r="V137" s="407"/>
      <c r="W137" s="420"/>
      <c r="X137" s="421"/>
      <c r="Y137" s="421"/>
      <c r="Z137" s="421"/>
      <c r="AA137" s="421"/>
      <c r="AB137" s="421"/>
      <c r="AC137" s="421"/>
      <c r="AD137" s="421"/>
      <c r="AE137" s="421"/>
      <c r="AF137" s="422"/>
      <c r="AG137" s="407" t="s">
        <v>226</v>
      </c>
      <c r="AH137" s="407"/>
      <c r="AI137" s="407"/>
      <c r="AJ137" s="407"/>
      <c r="AK137" s="407"/>
      <c r="AL137" s="407"/>
      <c r="AM137" s="403" t="s">
        <v>495</v>
      </c>
      <c r="AN137" s="404"/>
      <c r="AO137" s="404"/>
      <c r="AP137" s="404"/>
      <c r="AQ137" s="404"/>
      <c r="AR137" s="404"/>
      <c r="AS137" s="404"/>
      <c r="AT137" s="404"/>
      <c r="AU137" s="404"/>
      <c r="AV137" s="405"/>
      <c r="AW137" s="12"/>
      <c r="AX137" s="13"/>
    </row>
    <row r="138" spans="1:50" ht="19.5" customHeight="1" thickBot="1">
      <c r="A138" s="408" t="s">
        <v>227</v>
      </c>
      <c r="B138" s="409"/>
      <c r="C138" s="409"/>
      <c r="D138" s="409"/>
      <c r="E138" s="409"/>
      <c r="F138" s="409"/>
      <c r="G138" s="423" t="s">
        <v>496</v>
      </c>
      <c r="H138" s="424"/>
      <c r="I138" s="424"/>
      <c r="J138" s="424"/>
      <c r="K138" s="424"/>
      <c r="L138" s="424"/>
      <c r="M138" s="424"/>
      <c r="N138" s="424"/>
      <c r="O138" s="424"/>
      <c r="P138" s="425"/>
      <c r="Q138" s="409" t="s">
        <v>228</v>
      </c>
      <c r="R138" s="409"/>
      <c r="S138" s="409"/>
      <c r="T138" s="409"/>
      <c r="U138" s="409"/>
      <c r="V138" s="409"/>
      <c r="W138" s="423" t="s">
        <v>496</v>
      </c>
      <c r="X138" s="424"/>
      <c r="Y138" s="424"/>
      <c r="Z138" s="424"/>
      <c r="AA138" s="424"/>
      <c r="AB138" s="424"/>
      <c r="AC138" s="424"/>
      <c r="AD138" s="424"/>
      <c r="AE138" s="424"/>
      <c r="AF138" s="425"/>
      <c r="AG138" s="577"/>
      <c r="AH138" s="578"/>
      <c r="AI138" s="578"/>
      <c r="AJ138" s="578"/>
      <c r="AK138" s="578"/>
      <c r="AL138" s="578"/>
      <c r="AM138" s="613"/>
      <c r="AN138" s="614"/>
      <c r="AO138" s="614"/>
      <c r="AP138" s="614"/>
      <c r="AQ138" s="614"/>
      <c r="AR138" s="614"/>
      <c r="AS138" s="614"/>
      <c r="AT138" s="614"/>
      <c r="AU138" s="614"/>
      <c r="AV138" s="615"/>
      <c r="AW138" s="28"/>
      <c r="AX138" s="29"/>
    </row>
    <row r="139" spans="1:50" ht="23.25" customHeight="1">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5"/>
      <c r="B141" s="466"/>
      <c r="C141" s="466"/>
      <c r="D141" s="466"/>
      <c r="E141" s="466"/>
      <c r="F141" s="467"/>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7.75" customHeight="1">
      <c r="A142" s="465"/>
      <c r="B142" s="466"/>
      <c r="C142" s="466"/>
      <c r="D142" s="466"/>
      <c r="E142" s="466"/>
      <c r="F142" s="467"/>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7.75" customHeight="1">
      <c r="A143" s="465"/>
      <c r="B143" s="466"/>
      <c r="C143" s="466"/>
      <c r="D143" s="466"/>
      <c r="E143" s="466"/>
      <c r="F143" s="467"/>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7.75" customHeight="1">
      <c r="A144" s="465"/>
      <c r="B144" s="466"/>
      <c r="C144" s="466"/>
      <c r="D144" s="466"/>
      <c r="E144" s="466"/>
      <c r="F144" s="467"/>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7.75" customHeight="1">
      <c r="A145" s="465"/>
      <c r="B145" s="466"/>
      <c r="C145" s="466"/>
      <c r="D145" s="466"/>
      <c r="E145" s="466"/>
      <c r="F145" s="467"/>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7.75" customHeight="1">
      <c r="A146" s="465"/>
      <c r="B146" s="466"/>
      <c r="C146" s="466"/>
      <c r="D146" s="466"/>
      <c r="E146" s="466"/>
      <c r="F146" s="467"/>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7.75" customHeight="1">
      <c r="A147" s="465"/>
      <c r="B147" s="466"/>
      <c r="C147" s="466"/>
      <c r="D147" s="466"/>
      <c r="E147" s="466"/>
      <c r="F147" s="467"/>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7.75" customHeight="1">
      <c r="A148" s="465"/>
      <c r="B148" s="466"/>
      <c r="C148" s="466"/>
      <c r="D148" s="466"/>
      <c r="E148" s="466"/>
      <c r="F148" s="467"/>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7.75" customHeight="1">
      <c r="A149" s="465"/>
      <c r="B149" s="466"/>
      <c r="C149" s="466"/>
      <c r="D149" s="466"/>
      <c r="E149" s="466"/>
      <c r="F149" s="467"/>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7.75" customHeight="1">
      <c r="A150" s="465"/>
      <c r="B150" s="466"/>
      <c r="C150" s="466"/>
      <c r="D150" s="466"/>
      <c r="E150" s="466"/>
      <c r="F150" s="467"/>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7.75" customHeight="1">
      <c r="A151" s="465"/>
      <c r="B151" s="466"/>
      <c r="C151" s="466"/>
      <c r="D151" s="466"/>
      <c r="E151" s="466"/>
      <c r="F151" s="467"/>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7.75" customHeight="1">
      <c r="A152" s="465"/>
      <c r="B152" s="466"/>
      <c r="C152" s="466"/>
      <c r="D152" s="466"/>
      <c r="E152" s="466"/>
      <c r="F152" s="467"/>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7.75" customHeight="1">
      <c r="A153" s="465"/>
      <c r="B153" s="466"/>
      <c r="C153" s="466"/>
      <c r="D153" s="466"/>
      <c r="E153" s="466"/>
      <c r="F153" s="467"/>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7.75" customHeight="1">
      <c r="A154" s="465"/>
      <c r="B154" s="466"/>
      <c r="C154" s="466"/>
      <c r="D154" s="466"/>
      <c r="E154" s="466"/>
      <c r="F154" s="467"/>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7.75" customHeight="1">
      <c r="A155" s="465"/>
      <c r="B155" s="466"/>
      <c r="C155" s="466"/>
      <c r="D155" s="466"/>
      <c r="E155" s="466"/>
      <c r="F155" s="467"/>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7.75" customHeight="1">
      <c r="A156" s="465"/>
      <c r="B156" s="466"/>
      <c r="C156" s="466"/>
      <c r="D156" s="466"/>
      <c r="E156" s="466"/>
      <c r="F156" s="467"/>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7.75" customHeight="1">
      <c r="A157" s="465"/>
      <c r="B157" s="466"/>
      <c r="C157" s="466"/>
      <c r="D157" s="466"/>
      <c r="E157" s="466"/>
      <c r="F157" s="467"/>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7.75" customHeight="1">
      <c r="A158" s="465"/>
      <c r="B158" s="466"/>
      <c r="C158" s="466"/>
      <c r="D158" s="466"/>
      <c r="E158" s="466"/>
      <c r="F158" s="467"/>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7.75" customHeight="1">
      <c r="A159" s="465"/>
      <c r="B159" s="466"/>
      <c r="C159" s="466"/>
      <c r="D159" s="466"/>
      <c r="E159" s="466"/>
      <c r="F159" s="467"/>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7.75" customHeight="1">
      <c r="A160" s="465"/>
      <c r="B160" s="466"/>
      <c r="C160" s="466"/>
      <c r="D160" s="466"/>
      <c r="E160" s="466"/>
      <c r="F160" s="467"/>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7.75" customHeight="1">
      <c r="A161" s="465"/>
      <c r="B161" s="466"/>
      <c r="C161" s="466"/>
      <c r="D161" s="466"/>
      <c r="E161" s="466"/>
      <c r="F161" s="467"/>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c r="A162" s="465"/>
      <c r="B162" s="466"/>
      <c r="C162" s="466"/>
      <c r="D162" s="466"/>
      <c r="E162" s="466"/>
      <c r="F162" s="467"/>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7.75" customHeight="1">
      <c r="A163" s="465"/>
      <c r="B163" s="466"/>
      <c r="C163" s="466"/>
      <c r="D163" s="466"/>
      <c r="E163" s="466"/>
      <c r="F163" s="467"/>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7.75" customHeight="1">
      <c r="A164" s="465"/>
      <c r="B164" s="466"/>
      <c r="C164" s="466"/>
      <c r="D164" s="466"/>
      <c r="E164" s="466"/>
      <c r="F164" s="467"/>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7.75" customHeight="1">
      <c r="A165" s="465"/>
      <c r="B165" s="466"/>
      <c r="C165" s="466"/>
      <c r="D165" s="466"/>
      <c r="E165" s="466"/>
      <c r="F165" s="467"/>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7.75" customHeight="1">
      <c r="A166" s="465"/>
      <c r="B166" s="466"/>
      <c r="C166" s="466"/>
      <c r="D166" s="466"/>
      <c r="E166" s="466"/>
      <c r="F166" s="467"/>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7.75" customHeight="1">
      <c r="A167" s="465"/>
      <c r="B167" s="466"/>
      <c r="C167" s="466"/>
      <c r="D167" s="466"/>
      <c r="E167" s="466"/>
      <c r="F167" s="467"/>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8" t="s">
        <v>34</v>
      </c>
      <c r="B178" s="539"/>
      <c r="C178" s="539"/>
      <c r="D178" s="539"/>
      <c r="E178" s="539"/>
      <c r="F178" s="540"/>
      <c r="G178" s="390" t="s">
        <v>497</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504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c r="A179" s="129"/>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c r="A180" s="129"/>
      <c r="B180" s="541"/>
      <c r="C180" s="541"/>
      <c r="D180" s="541"/>
      <c r="E180" s="541"/>
      <c r="F180" s="542"/>
      <c r="G180" s="100" t="s">
        <v>498</v>
      </c>
      <c r="H180" s="101"/>
      <c r="I180" s="101"/>
      <c r="J180" s="101"/>
      <c r="K180" s="102"/>
      <c r="L180" s="103" t="s">
        <v>499</v>
      </c>
      <c r="M180" s="104"/>
      <c r="N180" s="104"/>
      <c r="O180" s="104"/>
      <c r="P180" s="104"/>
      <c r="Q180" s="104"/>
      <c r="R180" s="104"/>
      <c r="S180" s="104"/>
      <c r="T180" s="104"/>
      <c r="U180" s="104"/>
      <c r="V180" s="104"/>
      <c r="W180" s="104"/>
      <c r="X180" s="105"/>
      <c r="Y180" s="106">
        <v>6088</v>
      </c>
      <c r="Z180" s="107"/>
      <c r="AA180" s="107"/>
      <c r="AB180" s="108"/>
      <c r="AC180" s="100" t="s">
        <v>500</v>
      </c>
      <c r="AD180" s="101"/>
      <c r="AE180" s="101"/>
      <c r="AF180" s="101"/>
      <c r="AG180" s="102"/>
      <c r="AH180" s="103" t="s">
        <v>505</v>
      </c>
      <c r="AI180" s="104"/>
      <c r="AJ180" s="104"/>
      <c r="AK180" s="104"/>
      <c r="AL180" s="104"/>
      <c r="AM180" s="104"/>
      <c r="AN180" s="104"/>
      <c r="AO180" s="104"/>
      <c r="AP180" s="104"/>
      <c r="AQ180" s="104"/>
      <c r="AR180" s="104"/>
      <c r="AS180" s="104"/>
      <c r="AT180" s="105"/>
      <c r="AU180" s="106">
        <v>6</v>
      </c>
      <c r="AV180" s="107"/>
      <c r="AW180" s="107"/>
      <c r="AX180" s="402"/>
    </row>
    <row r="181" spans="1:50" ht="30.75" customHeight="1">
      <c r="A181" s="129"/>
      <c r="B181" s="541"/>
      <c r="C181" s="541"/>
      <c r="D181" s="541"/>
      <c r="E181" s="541"/>
      <c r="F181" s="542"/>
      <c r="G181" s="77" t="s">
        <v>500</v>
      </c>
      <c r="H181" s="78"/>
      <c r="I181" s="78"/>
      <c r="J181" s="78"/>
      <c r="K181" s="79"/>
      <c r="L181" s="80" t="s">
        <v>501</v>
      </c>
      <c r="M181" s="81"/>
      <c r="N181" s="81"/>
      <c r="O181" s="81"/>
      <c r="P181" s="81"/>
      <c r="Q181" s="81"/>
      <c r="R181" s="81"/>
      <c r="S181" s="81"/>
      <c r="T181" s="81"/>
      <c r="U181" s="81"/>
      <c r="V181" s="81"/>
      <c r="W181" s="81"/>
      <c r="X181" s="82"/>
      <c r="Y181" s="83">
        <v>2369</v>
      </c>
      <c r="Z181" s="84"/>
      <c r="AA181" s="84"/>
      <c r="AB181" s="95"/>
      <c r="AC181" s="77" t="s">
        <v>506</v>
      </c>
      <c r="AD181" s="78"/>
      <c r="AE181" s="78"/>
      <c r="AF181" s="78"/>
      <c r="AG181" s="79"/>
      <c r="AH181" s="80"/>
      <c r="AI181" s="81"/>
      <c r="AJ181" s="81"/>
      <c r="AK181" s="81"/>
      <c r="AL181" s="81"/>
      <c r="AM181" s="81"/>
      <c r="AN181" s="81"/>
      <c r="AO181" s="81"/>
      <c r="AP181" s="81"/>
      <c r="AQ181" s="81"/>
      <c r="AR181" s="81"/>
      <c r="AS181" s="81"/>
      <c r="AT181" s="82"/>
      <c r="AU181" s="83">
        <v>2</v>
      </c>
      <c r="AV181" s="84"/>
      <c r="AW181" s="84"/>
      <c r="AX181" s="85"/>
    </row>
    <row r="182" spans="1:50" ht="24.75" customHeight="1">
      <c r="A182" s="129"/>
      <c r="B182" s="541"/>
      <c r="C182" s="541"/>
      <c r="D182" s="541"/>
      <c r="E182" s="541"/>
      <c r="F182" s="542"/>
      <c r="G182" s="77" t="s">
        <v>502</v>
      </c>
      <c r="H182" s="78"/>
      <c r="I182" s="78"/>
      <c r="J182" s="78"/>
      <c r="K182" s="79"/>
      <c r="L182" s="80" t="s">
        <v>503</v>
      </c>
      <c r="M182" s="81"/>
      <c r="N182" s="81"/>
      <c r="O182" s="81"/>
      <c r="P182" s="81"/>
      <c r="Q182" s="81"/>
      <c r="R182" s="81"/>
      <c r="S182" s="81"/>
      <c r="T182" s="81"/>
      <c r="U182" s="81"/>
      <c r="V182" s="81"/>
      <c r="W182" s="81"/>
      <c r="X182" s="82"/>
      <c r="Y182" s="83">
        <v>1903</v>
      </c>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129"/>
      <c r="B183" s="541"/>
      <c r="C183" s="541"/>
      <c r="D183" s="541"/>
      <c r="E183" s="541"/>
      <c r="F183" s="542"/>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129"/>
      <c r="B184" s="541"/>
      <c r="C184" s="541"/>
      <c r="D184" s="541"/>
      <c r="E184" s="541"/>
      <c r="F184" s="542"/>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hidden="1">
      <c r="A185" s="129"/>
      <c r="B185" s="541"/>
      <c r="C185" s="541"/>
      <c r="D185" s="541"/>
      <c r="E185" s="541"/>
      <c r="F185" s="542"/>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hidden="1">
      <c r="A186" s="129"/>
      <c r="B186" s="541"/>
      <c r="C186" s="541"/>
      <c r="D186" s="541"/>
      <c r="E186" s="541"/>
      <c r="F186" s="542"/>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c r="A187" s="129"/>
      <c r="B187" s="541"/>
      <c r="C187" s="541"/>
      <c r="D187" s="541"/>
      <c r="E187" s="541"/>
      <c r="F187" s="542"/>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c r="A188" s="129"/>
      <c r="B188" s="541"/>
      <c r="C188" s="541"/>
      <c r="D188" s="541"/>
      <c r="E188" s="541"/>
      <c r="F188" s="542"/>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c r="A189" s="129"/>
      <c r="B189" s="541"/>
      <c r="C189" s="541"/>
      <c r="D189" s="541"/>
      <c r="E189" s="541"/>
      <c r="F189" s="542"/>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c r="A190" s="129"/>
      <c r="B190" s="541"/>
      <c r="C190" s="541"/>
      <c r="D190" s="541"/>
      <c r="E190" s="541"/>
      <c r="F190" s="542"/>
      <c r="G190" s="86" t="s">
        <v>22</v>
      </c>
      <c r="H190" s="87"/>
      <c r="I190" s="87"/>
      <c r="J190" s="87"/>
      <c r="K190" s="87"/>
      <c r="L190" s="88"/>
      <c r="M190" s="89"/>
      <c r="N190" s="89"/>
      <c r="O190" s="89"/>
      <c r="P190" s="89"/>
      <c r="Q190" s="89"/>
      <c r="R190" s="89"/>
      <c r="S190" s="89"/>
      <c r="T190" s="89"/>
      <c r="U190" s="89"/>
      <c r="V190" s="89"/>
      <c r="W190" s="89"/>
      <c r="X190" s="90"/>
      <c r="Y190" s="91">
        <f>SUM(Y180:AB189)</f>
        <v>10360</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8</v>
      </c>
      <c r="AV190" s="92"/>
      <c r="AW190" s="92"/>
      <c r="AX190" s="94"/>
    </row>
    <row r="191" spans="1:50" ht="30" customHeight="1">
      <c r="A191" s="129"/>
      <c r="B191" s="541"/>
      <c r="C191" s="541"/>
      <c r="D191" s="541"/>
      <c r="E191" s="541"/>
      <c r="F191" s="542"/>
      <c r="G191" s="390" t="s">
        <v>507</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511</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c r="A192" s="129"/>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c r="A193" s="129"/>
      <c r="B193" s="541"/>
      <c r="C193" s="541"/>
      <c r="D193" s="541"/>
      <c r="E193" s="541"/>
      <c r="F193" s="542"/>
      <c r="G193" s="100" t="s">
        <v>500</v>
      </c>
      <c r="H193" s="101"/>
      <c r="I193" s="101"/>
      <c r="J193" s="101"/>
      <c r="K193" s="102"/>
      <c r="L193" s="103" t="s">
        <v>508</v>
      </c>
      <c r="M193" s="104"/>
      <c r="N193" s="104"/>
      <c r="O193" s="104"/>
      <c r="P193" s="104"/>
      <c r="Q193" s="104"/>
      <c r="R193" s="104"/>
      <c r="S193" s="104"/>
      <c r="T193" s="104"/>
      <c r="U193" s="104"/>
      <c r="V193" s="104"/>
      <c r="W193" s="104"/>
      <c r="X193" s="105"/>
      <c r="Y193" s="106">
        <v>63</v>
      </c>
      <c r="Z193" s="107"/>
      <c r="AA193" s="107"/>
      <c r="AB193" s="108"/>
      <c r="AC193" s="100" t="s">
        <v>512</v>
      </c>
      <c r="AD193" s="101"/>
      <c r="AE193" s="101"/>
      <c r="AF193" s="101"/>
      <c r="AG193" s="102"/>
      <c r="AH193" s="103" t="s">
        <v>513</v>
      </c>
      <c r="AI193" s="104"/>
      <c r="AJ193" s="104"/>
      <c r="AK193" s="104"/>
      <c r="AL193" s="104"/>
      <c r="AM193" s="104"/>
      <c r="AN193" s="104"/>
      <c r="AO193" s="104"/>
      <c r="AP193" s="104"/>
      <c r="AQ193" s="104"/>
      <c r="AR193" s="104"/>
      <c r="AS193" s="104"/>
      <c r="AT193" s="105"/>
      <c r="AU193" s="106">
        <v>17820</v>
      </c>
      <c r="AV193" s="107"/>
      <c r="AW193" s="107"/>
      <c r="AX193" s="402"/>
    </row>
    <row r="194" spans="1:50" ht="24.75" customHeight="1">
      <c r="A194" s="129"/>
      <c r="B194" s="541"/>
      <c r="C194" s="541"/>
      <c r="D194" s="541"/>
      <c r="E194" s="541"/>
      <c r="F194" s="542"/>
      <c r="G194" s="77" t="s">
        <v>509</v>
      </c>
      <c r="H194" s="78"/>
      <c r="I194" s="78"/>
      <c r="J194" s="78"/>
      <c r="K194" s="79"/>
      <c r="L194" s="80" t="s">
        <v>510</v>
      </c>
      <c r="M194" s="81"/>
      <c r="N194" s="81"/>
      <c r="O194" s="81"/>
      <c r="P194" s="81"/>
      <c r="Q194" s="81"/>
      <c r="R194" s="81"/>
      <c r="S194" s="81"/>
      <c r="T194" s="81"/>
      <c r="U194" s="81"/>
      <c r="V194" s="81"/>
      <c r="W194" s="81"/>
      <c r="X194" s="82"/>
      <c r="Y194" s="83">
        <v>25</v>
      </c>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c r="A195" s="129"/>
      <c r="B195" s="541"/>
      <c r="C195" s="541"/>
      <c r="D195" s="541"/>
      <c r="E195" s="541"/>
      <c r="F195" s="542"/>
      <c r="G195" s="77" t="s">
        <v>502</v>
      </c>
      <c r="H195" s="78"/>
      <c r="I195" s="78"/>
      <c r="J195" s="78"/>
      <c r="K195" s="79"/>
      <c r="L195" s="80"/>
      <c r="M195" s="81"/>
      <c r="N195" s="81"/>
      <c r="O195" s="81"/>
      <c r="P195" s="81"/>
      <c r="Q195" s="81"/>
      <c r="R195" s="81"/>
      <c r="S195" s="81"/>
      <c r="T195" s="81"/>
      <c r="U195" s="81"/>
      <c r="V195" s="81"/>
      <c r="W195" s="81"/>
      <c r="X195" s="82"/>
      <c r="Y195" s="83">
        <v>7</v>
      </c>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c r="A196" s="129"/>
      <c r="B196" s="541"/>
      <c r="C196" s="541"/>
      <c r="D196" s="541"/>
      <c r="E196" s="541"/>
      <c r="F196" s="542"/>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129"/>
      <c r="B197" s="541"/>
      <c r="C197" s="541"/>
      <c r="D197" s="541"/>
      <c r="E197" s="541"/>
      <c r="F197" s="542"/>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129"/>
      <c r="B198" s="541"/>
      <c r="C198" s="541"/>
      <c r="D198" s="541"/>
      <c r="E198" s="541"/>
      <c r="F198" s="542"/>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c r="A199" s="129"/>
      <c r="B199" s="541"/>
      <c r="C199" s="541"/>
      <c r="D199" s="541"/>
      <c r="E199" s="541"/>
      <c r="F199" s="542"/>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c r="A200" s="129"/>
      <c r="B200" s="541"/>
      <c r="C200" s="541"/>
      <c r="D200" s="541"/>
      <c r="E200" s="541"/>
      <c r="F200" s="542"/>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c r="A201" s="129"/>
      <c r="B201" s="541"/>
      <c r="C201" s="541"/>
      <c r="D201" s="541"/>
      <c r="E201" s="541"/>
      <c r="F201" s="542"/>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c r="A202" s="129"/>
      <c r="B202" s="541"/>
      <c r="C202" s="541"/>
      <c r="D202" s="541"/>
      <c r="E202" s="541"/>
      <c r="F202" s="542"/>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c r="A203" s="129"/>
      <c r="B203" s="541"/>
      <c r="C203" s="541"/>
      <c r="D203" s="541"/>
      <c r="E203" s="541"/>
      <c r="F203" s="542"/>
      <c r="G203" s="86" t="s">
        <v>22</v>
      </c>
      <c r="H203" s="87"/>
      <c r="I203" s="87"/>
      <c r="J203" s="87"/>
      <c r="K203" s="87"/>
      <c r="L203" s="88"/>
      <c r="M203" s="89"/>
      <c r="N203" s="89"/>
      <c r="O203" s="89"/>
      <c r="P203" s="89"/>
      <c r="Q203" s="89"/>
      <c r="R203" s="89"/>
      <c r="S203" s="89"/>
      <c r="T203" s="89"/>
      <c r="U203" s="89"/>
      <c r="V203" s="89"/>
      <c r="W203" s="89"/>
      <c r="X203" s="90"/>
      <c r="Y203" s="91">
        <f>SUM(Y193:AB202)</f>
        <v>95</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17820</v>
      </c>
      <c r="AV203" s="92"/>
      <c r="AW203" s="92"/>
      <c r="AX203" s="94"/>
    </row>
    <row r="204" spans="1:50" ht="30" customHeight="1">
      <c r="A204" s="129"/>
      <c r="B204" s="541"/>
      <c r="C204" s="541"/>
      <c r="D204" s="541"/>
      <c r="E204" s="541"/>
      <c r="F204" s="542"/>
      <c r="G204" s="390" t="s">
        <v>514</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518</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c r="A205" s="129"/>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6.25" customHeight="1">
      <c r="A206" s="129"/>
      <c r="B206" s="541"/>
      <c r="C206" s="541"/>
      <c r="D206" s="541"/>
      <c r="E206" s="541"/>
      <c r="F206" s="542"/>
      <c r="G206" s="100" t="s">
        <v>500</v>
      </c>
      <c r="H206" s="101"/>
      <c r="I206" s="101"/>
      <c r="J206" s="101"/>
      <c r="K206" s="102"/>
      <c r="L206" s="103" t="s">
        <v>517</v>
      </c>
      <c r="M206" s="104"/>
      <c r="N206" s="104"/>
      <c r="O206" s="104"/>
      <c r="P206" s="104"/>
      <c r="Q206" s="104"/>
      <c r="R206" s="104"/>
      <c r="S206" s="104"/>
      <c r="T206" s="104"/>
      <c r="U206" s="104"/>
      <c r="V206" s="104"/>
      <c r="W206" s="104"/>
      <c r="X206" s="105"/>
      <c r="Y206" s="106">
        <v>43</v>
      </c>
      <c r="Z206" s="107"/>
      <c r="AA206" s="107"/>
      <c r="AB206" s="108"/>
      <c r="AC206" s="100" t="s">
        <v>500</v>
      </c>
      <c r="AD206" s="101"/>
      <c r="AE206" s="101"/>
      <c r="AF206" s="101"/>
      <c r="AG206" s="102"/>
      <c r="AH206" s="103" t="s">
        <v>519</v>
      </c>
      <c r="AI206" s="104"/>
      <c r="AJ206" s="104"/>
      <c r="AK206" s="104"/>
      <c r="AL206" s="104"/>
      <c r="AM206" s="104"/>
      <c r="AN206" s="104"/>
      <c r="AO206" s="104"/>
      <c r="AP206" s="104"/>
      <c r="AQ206" s="104"/>
      <c r="AR206" s="104"/>
      <c r="AS206" s="104"/>
      <c r="AT206" s="105"/>
      <c r="AU206" s="106">
        <v>4</v>
      </c>
      <c r="AV206" s="107"/>
      <c r="AW206" s="107"/>
      <c r="AX206" s="402"/>
    </row>
    <row r="207" spans="1:50" ht="24.75" customHeight="1">
      <c r="A207" s="129"/>
      <c r="B207" s="541"/>
      <c r="C207" s="541"/>
      <c r="D207" s="541"/>
      <c r="E207" s="541"/>
      <c r="F207" s="542"/>
      <c r="G207" s="77" t="s">
        <v>515</v>
      </c>
      <c r="H207" s="78"/>
      <c r="I207" s="78"/>
      <c r="J207" s="78"/>
      <c r="K207" s="79"/>
      <c r="L207" s="80" t="s">
        <v>516</v>
      </c>
      <c r="M207" s="81"/>
      <c r="N207" s="81"/>
      <c r="O207" s="81"/>
      <c r="P207" s="81"/>
      <c r="Q207" s="81"/>
      <c r="R207" s="81"/>
      <c r="S207" s="81"/>
      <c r="T207" s="81"/>
      <c r="U207" s="81"/>
      <c r="V207" s="81"/>
      <c r="W207" s="81"/>
      <c r="X207" s="82"/>
      <c r="Y207" s="83">
        <v>8</v>
      </c>
      <c r="Z207" s="84"/>
      <c r="AA207" s="84"/>
      <c r="AB207" s="95"/>
      <c r="AC207" s="77" t="s">
        <v>520</v>
      </c>
      <c r="AD207" s="78"/>
      <c r="AE207" s="78"/>
      <c r="AF207" s="78"/>
      <c r="AG207" s="79"/>
      <c r="AH207" s="80" t="s">
        <v>521</v>
      </c>
      <c r="AI207" s="81"/>
      <c r="AJ207" s="81"/>
      <c r="AK207" s="81"/>
      <c r="AL207" s="81"/>
      <c r="AM207" s="81"/>
      <c r="AN207" s="81"/>
      <c r="AO207" s="81"/>
      <c r="AP207" s="81"/>
      <c r="AQ207" s="81"/>
      <c r="AR207" s="81"/>
      <c r="AS207" s="81"/>
      <c r="AT207" s="82"/>
      <c r="AU207" s="83">
        <v>1</v>
      </c>
      <c r="AV207" s="84"/>
      <c r="AW207" s="84"/>
      <c r="AX207" s="85"/>
    </row>
    <row r="208" spans="1:50" ht="24.75" customHeight="1">
      <c r="A208" s="129"/>
      <c r="B208" s="541"/>
      <c r="C208" s="541"/>
      <c r="D208" s="541"/>
      <c r="E208" s="541"/>
      <c r="F208" s="542"/>
      <c r="G208" s="77" t="s">
        <v>502</v>
      </c>
      <c r="H208" s="78"/>
      <c r="I208" s="78"/>
      <c r="J208" s="78"/>
      <c r="K208" s="79"/>
      <c r="L208" s="80"/>
      <c r="M208" s="81"/>
      <c r="N208" s="81"/>
      <c r="O208" s="81"/>
      <c r="P208" s="81"/>
      <c r="Q208" s="81"/>
      <c r="R208" s="81"/>
      <c r="S208" s="81"/>
      <c r="T208" s="81"/>
      <c r="U208" s="81"/>
      <c r="V208" s="81"/>
      <c r="W208" s="81"/>
      <c r="X208" s="82"/>
      <c r="Y208" s="83">
        <v>4</v>
      </c>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c r="A209" s="129"/>
      <c r="B209" s="541"/>
      <c r="C209" s="541"/>
      <c r="D209" s="541"/>
      <c r="E209" s="541"/>
      <c r="F209" s="542"/>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129"/>
      <c r="B210" s="541"/>
      <c r="C210" s="541"/>
      <c r="D210" s="541"/>
      <c r="E210" s="541"/>
      <c r="F210" s="542"/>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129"/>
      <c r="B211" s="541"/>
      <c r="C211" s="541"/>
      <c r="D211" s="541"/>
      <c r="E211" s="541"/>
      <c r="F211" s="542"/>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c r="A212" s="129"/>
      <c r="B212" s="541"/>
      <c r="C212" s="541"/>
      <c r="D212" s="541"/>
      <c r="E212" s="541"/>
      <c r="F212" s="542"/>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hidden="1">
      <c r="A213" s="129"/>
      <c r="B213" s="541"/>
      <c r="C213" s="541"/>
      <c r="D213" s="541"/>
      <c r="E213" s="541"/>
      <c r="F213" s="542"/>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hidden="1">
      <c r="A214" s="129"/>
      <c r="B214" s="541"/>
      <c r="C214" s="541"/>
      <c r="D214" s="541"/>
      <c r="E214" s="541"/>
      <c r="F214" s="542"/>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c r="A215" s="129"/>
      <c r="B215" s="541"/>
      <c r="C215" s="541"/>
      <c r="D215" s="541"/>
      <c r="E215" s="541"/>
      <c r="F215" s="542"/>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thickBot="1">
      <c r="A216" s="129"/>
      <c r="B216" s="541"/>
      <c r="C216" s="541"/>
      <c r="D216" s="541"/>
      <c r="E216" s="541"/>
      <c r="F216" s="542"/>
      <c r="G216" s="86" t="s">
        <v>22</v>
      </c>
      <c r="H216" s="87"/>
      <c r="I216" s="87"/>
      <c r="J216" s="87"/>
      <c r="K216" s="87"/>
      <c r="L216" s="88"/>
      <c r="M216" s="89"/>
      <c r="N216" s="89"/>
      <c r="O216" s="89"/>
      <c r="P216" s="89"/>
      <c r="Q216" s="89"/>
      <c r="R216" s="89"/>
      <c r="S216" s="89"/>
      <c r="T216" s="89"/>
      <c r="U216" s="89"/>
      <c r="V216" s="89"/>
      <c r="W216" s="89"/>
      <c r="X216" s="90"/>
      <c r="Y216" s="91">
        <f>SUM(Y206:AB215)</f>
        <v>55</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5</v>
      </c>
      <c r="AV216" s="92"/>
      <c r="AW216" s="92"/>
      <c r="AX216" s="94"/>
    </row>
    <row r="217" spans="1:50" ht="30" customHeight="1">
      <c r="A217" s="129"/>
      <c r="B217" s="541"/>
      <c r="C217" s="541"/>
      <c r="D217" s="541"/>
      <c r="E217" s="541"/>
      <c r="F217" s="542"/>
      <c r="G217" s="390" t="s">
        <v>562</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524</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c r="A218" s="129"/>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c r="A219" s="129"/>
      <c r="B219" s="541"/>
      <c r="C219" s="541"/>
      <c r="D219" s="541"/>
      <c r="E219" s="541"/>
      <c r="F219" s="542"/>
      <c r="G219" s="100" t="s">
        <v>500</v>
      </c>
      <c r="H219" s="101"/>
      <c r="I219" s="101"/>
      <c r="J219" s="101"/>
      <c r="K219" s="102"/>
      <c r="L219" s="103" t="s">
        <v>522</v>
      </c>
      <c r="M219" s="104"/>
      <c r="N219" s="104"/>
      <c r="O219" s="104"/>
      <c r="P219" s="104"/>
      <c r="Q219" s="104"/>
      <c r="R219" s="104"/>
      <c r="S219" s="104"/>
      <c r="T219" s="104"/>
      <c r="U219" s="104"/>
      <c r="V219" s="104"/>
      <c r="W219" s="104"/>
      <c r="X219" s="105"/>
      <c r="Y219" s="106">
        <v>31</v>
      </c>
      <c r="Z219" s="107"/>
      <c r="AA219" s="107"/>
      <c r="AB219" s="108"/>
      <c r="AC219" s="100" t="s">
        <v>500</v>
      </c>
      <c r="AD219" s="101"/>
      <c r="AE219" s="101"/>
      <c r="AF219" s="101"/>
      <c r="AG219" s="102"/>
      <c r="AH219" s="103" t="s">
        <v>525</v>
      </c>
      <c r="AI219" s="104"/>
      <c r="AJ219" s="104"/>
      <c r="AK219" s="104"/>
      <c r="AL219" s="104"/>
      <c r="AM219" s="104"/>
      <c r="AN219" s="104"/>
      <c r="AO219" s="104"/>
      <c r="AP219" s="104"/>
      <c r="AQ219" s="104"/>
      <c r="AR219" s="104"/>
      <c r="AS219" s="104"/>
      <c r="AT219" s="105"/>
      <c r="AU219" s="106">
        <v>7</v>
      </c>
      <c r="AV219" s="107"/>
      <c r="AW219" s="107"/>
      <c r="AX219" s="402"/>
    </row>
    <row r="220" spans="1:50" ht="24.75" customHeight="1">
      <c r="A220" s="129"/>
      <c r="B220" s="541"/>
      <c r="C220" s="541"/>
      <c r="D220" s="541"/>
      <c r="E220" s="541"/>
      <c r="F220" s="542"/>
      <c r="G220" s="77" t="s">
        <v>515</v>
      </c>
      <c r="H220" s="78"/>
      <c r="I220" s="78"/>
      <c r="J220" s="78"/>
      <c r="K220" s="79"/>
      <c r="L220" s="80" t="s">
        <v>523</v>
      </c>
      <c r="M220" s="81"/>
      <c r="N220" s="81"/>
      <c r="O220" s="81"/>
      <c r="P220" s="81"/>
      <c r="Q220" s="81"/>
      <c r="R220" s="81"/>
      <c r="S220" s="81"/>
      <c r="T220" s="81"/>
      <c r="U220" s="81"/>
      <c r="V220" s="81"/>
      <c r="W220" s="81"/>
      <c r="X220" s="82"/>
      <c r="Y220" s="83">
        <v>13</v>
      </c>
      <c r="Z220" s="84"/>
      <c r="AA220" s="84"/>
      <c r="AB220" s="95"/>
      <c r="AC220" s="77" t="s">
        <v>498</v>
      </c>
      <c r="AD220" s="78"/>
      <c r="AE220" s="78"/>
      <c r="AF220" s="78"/>
      <c r="AG220" s="79"/>
      <c r="AH220" s="80" t="s">
        <v>526</v>
      </c>
      <c r="AI220" s="81"/>
      <c r="AJ220" s="81"/>
      <c r="AK220" s="81"/>
      <c r="AL220" s="81"/>
      <c r="AM220" s="81"/>
      <c r="AN220" s="81"/>
      <c r="AO220" s="81"/>
      <c r="AP220" s="81"/>
      <c r="AQ220" s="81"/>
      <c r="AR220" s="81"/>
      <c r="AS220" s="81"/>
      <c r="AT220" s="82"/>
      <c r="AU220" s="83">
        <v>9</v>
      </c>
      <c r="AV220" s="84"/>
      <c r="AW220" s="84"/>
      <c r="AX220" s="85"/>
    </row>
    <row r="221" spans="1:50" ht="24.75" customHeight="1">
      <c r="A221" s="129"/>
      <c r="B221" s="541"/>
      <c r="C221" s="541"/>
      <c r="D221" s="541"/>
      <c r="E221" s="541"/>
      <c r="F221" s="542"/>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t="s">
        <v>527</v>
      </c>
      <c r="AD221" s="78"/>
      <c r="AE221" s="78"/>
      <c r="AF221" s="78"/>
      <c r="AG221" s="79"/>
      <c r="AH221" s="80"/>
      <c r="AI221" s="81"/>
      <c r="AJ221" s="81"/>
      <c r="AK221" s="81"/>
      <c r="AL221" s="81"/>
      <c r="AM221" s="81"/>
      <c r="AN221" s="81"/>
      <c r="AO221" s="81"/>
      <c r="AP221" s="81"/>
      <c r="AQ221" s="81"/>
      <c r="AR221" s="81"/>
      <c r="AS221" s="81"/>
      <c r="AT221" s="82"/>
      <c r="AU221" s="83">
        <v>4</v>
      </c>
      <c r="AV221" s="84"/>
      <c r="AW221" s="84"/>
      <c r="AX221" s="85"/>
    </row>
    <row r="222" spans="1:50" ht="24.75" customHeight="1">
      <c r="A222" s="129"/>
      <c r="B222" s="541"/>
      <c r="C222" s="541"/>
      <c r="D222" s="541"/>
      <c r="E222" s="541"/>
      <c r="F222" s="542"/>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129"/>
      <c r="B223" s="541"/>
      <c r="C223" s="541"/>
      <c r="D223" s="541"/>
      <c r="E223" s="541"/>
      <c r="F223" s="542"/>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129"/>
      <c r="B224" s="541"/>
      <c r="C224" s="541"/>
      <c r="D224" s="541"/>
      <c r="E224" s="541"/>
      <c r="F224" s="542"/>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129"/>
      <c r="B225" s="541"/>
      <c r="C225" s="541"/>
      <c r="D225" s="541"/>
      <c r="E225" s="541"/>
      <c r="F225" s="542"/>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c r="A226" s="129"/>
      <c r="B226" s="541"/>
      <c r="C226" s="541"/>
      <c r="D226" s="541"/>
      <c r="E226" s="541"/>
      <c r="F226" s="542"/>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c r="A227" s="129"/>
      <c r="B227" s="541"/>
      <c r="C227" s="541"/>
      <c r="D227" s="541"/>
      <c r="E227" s="541"/>
      <c r="F227" s="542"/>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c r="A228" s="129"/>
      <c r="B228" s="541"/>
      <c r="C228" s="541"/>
      <c r="D228" s="541"/>
      <c r="E228" s="541"/>
      <c r="F228" s="542"/>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c r="A229" s="129"/>
      <c r="B229" s="541"/>
      <c r="C229" s="541"/>
      <c r="D229" s="541"/>
      <c r="E229" s="541"/>
      <c r="F229" s="542"/>
      <c r="G229" s="86" t="s">
        <v>22</v>
      </c>
      <c r="H229" s="87"/>
      <c r="I229" s="87"/>
      <c r="J229" s="87"/>
      <c r="K229" s="87"/>
      <c r="L229" s="88"/>
      <c r="M229" s="89"/>
      <c r="N229" s="89"/>
      <c r="O229" s="89"/>
      <c r="P229" s="89"/>
      <c r="Q229" s="89"/>
      <c r="R229" s="89"/>
      <c r="S229" s="89"/>
      <c r="T229" s="89"/>
      <c r="U229" s="89"/>
      <c r="V229" s="89"/>
      <c r="W229" s="89"/>
      <c r="X229" s="90"/>
      <c r="Y229" s="91">
        <f>SUM(Y219:AB228)</f>
        <v>44</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20</v>
      </c>
      <c r="AV229" s="92"/>
      <c r="AW229" s="92"/>
      <c r="AX229" s="94"/>
    </row>
    <row r="230" spans="1:50" ht="22.5" customHeight="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0.75" customHeight="1">
      <c r="A236" s="115">
        <v>1</v>
      </c>
      <c r="B236" s="115">
        <v>1</v>
      </c>
      <c r="C236" s="116" t="s">
        <v>531</v>
      </c>
      <c r="D236" s="116"/>
      <c r="E236" s="116"/>
      <c r="F236" s="116"/>
      <c r="G236" s="116"/>
      <c r="H236" s="116"/>
      <c r="I236" s="116"/>
      <c r="J236" s="116"/>
      <c r="K236" s="116"/>
      <c r="L236" s="116"/>
      <c r="M236" s="116" t="s">
        <v>532</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10360</v>
      </c>
      <c r="AL236" s="118"/>
      <c r="AM236" s="118"/>
      <c r="AN236" s="118"/>
      <c r="AO236" s="118"/>
      <c r="AP236" s="119"/>
      <c r="AQ236" s="120" t="s">
        <v>533</v>
      </c>
      <c r="AR236" s="116"/>
      <c r="AS236" s="116"/>
      <c r="AT236" s="116"/>
      <c r="AU236" s="117" t="s">
        <v>468</v>
      </c>
      <c r="AV236" s="118"/>
      <c r="AW236" s="118"/>
      <c r="AX236" s="119"/>
    </row>
    <row r="237" spans="1:50" ht="24" customHeight="1" hidden="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hidden="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hidden="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405</v>
      </c>
      <c r="D268" s="121"/>
      <c r="E268" s="121"/>
      <c r="F268" s="121"/>
      <c r="G268" s="121"/>
      <c r="H268" s="121"/>
      <c r="I268" s="121"/>
      <c r="J268" s="121"/>
      <c r="K268" s="121"/>
      <c r="L268" s="121"/>
      <c r="M268" s="121" t="s">
        <v>406</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407</v>
      </c>
      <c r="AL268" s="121"/>
      <c r="AM268" s="121"/>
      <c r="AN268" s="121"/>
      <c r="AO268" s="121"/>
      <c r="AP268" s="121"/>
      <c r="AQ268" s="121" t="s">
        <v>23</v>
      </c>
      <c r="AR268" s="121"/>
      <c r="AS268" s="121"/>
      <c r="AT268" s="121"/>
      <c r="AU268" s="123" t="s">
        <v>24</v>
      </c>
      <c r="AV268" s="124"/>
      <c r="AW268" s="124"/>
      <c r="AX268" s="125"/>
    </row>
    <row r="269" spans="1:50" ht="30" customHeight="1">
      <c r="A269" s="115">
        <v>1</v>
      </c>
      <c r="B269" s="115">
        <v>1</v>
      </c>
      <c r="C269" s="116" t="s">
        <v>534</v>
      </c>
      <c r="D269" s="116"/>
      <c r="E269" s="116"/>
      <c r="F269" s="116"/>
      <c r="G269" s="116"/>
      <c r="H269" s="116"/>
      <c r="I269" s="116"/>
      <c r="J269" s="116"/>
      <c r="K269" s="116"/>
      <c r="L269" s="116"/>
      <c r="M269" s="116" t="s">
        <v>535</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95</v>
      </c>
      <c r="AL269" s="118"/>
      <c r="AM269" s="118"/>
      <c r="AN269" s="118"/>
      <c r="AO269" s="118"/>
      <c r="AP269" s="119"/>
      <c r="AQ269" s="120" t="s">
        <v>533</v>
      </c>
      <c r="AR269" s="116"/>
      <c r="AS269" s="116"/>
      <c r="AT269" s="116"/>
      <c r="AU269" s="117" t="s">
        <v>468</v>
      </c>
      <c r="AV269" s="118"/>
      <c r="AW269" s="118"/>
      <c r="AX269" s="119"/>
    </row>
    <row r="270" spans="1:50" ht="24" customHeight="1" hidden="1">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hidden="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t="13.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405</v>
      </c>
      <c r="D301" s="121"/>
      <c r="E301" s="121"/>
      <c r="F301" s="121"/>
      <c r="G301" s="121"/>
      <c r="H301" s="121"/>
      <c r="I301" s="121"/>
      <c r="J301" s="121"/>
      <c r="K301" s="121"/>
      <c r="L301" s="121"/>
      <c r="M301" s="121" t="s">
        <v>406</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407</v>
      </c>
      <c r="AL301" s="121"/>
      <c r="AM301" s="121"/>
      <c r="AN301" s="121"/>
      <c r="AO301" s="121"/>
      <c r="AP301" s="121"/>
      <c r="AQ301" s="121" t="s">
        <v>23</v>
      </c>
      <c r="AR301" s="121"/>
      <c r="AS301" s="121"/>
      <c r="AT301" s="121"/>
      <c r="AU301" s="123" t="s">
        <v>24</v>
      </c>
      <c r="AV301" s="124"/>
      <c r="AW301" s="124"/>
      <c r="AX301" s="125"/>
    </row>
    <row r="302" spans="1:50" ht="31.5" customHeight="1">
      <c r="A302" s="115">
        <v>1</v>
      </c>
      <c r="B302" s="115">
        <v>1</v>
      </c>
      <c r="C302" s="116" t="s">
        <v>536</v>
      </c>
      <c r="D302" s="116"/>
      <c r="E302" s="116"/>
      <c r="F302" s="116"/>
      <c r="G302" s="116"/>
      <c r="H302" s="116"/>
      <c r="I302" s="116"/>
      <c r="J302" s="116"/>
      <c r="K302" s="116"/>
      <c r="L302" s="116"/>
      <c r="M302" s="116" t="s">
        <v>537</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55</v>
      </c>
      <c r="AL302" s="118"/>
      <c r="AM302" s="118"/>
      <c r="AN302" s="118"/>
      <c r="AO302" s="118"/>
      <c r="AP302" s="119"/>
      <c r="AQ302" s="120" t="s">
        <v>533</v>
      </c>
      <c r="AR302" s="116"/>
      <c r="AS302" s="116"/>
      <c r="AT302" s="116"/>
      <c r="AU302" s="117" t="s">
        <v>468</v>
      </c>
      <c r="AV302" s="118"/>
      <c r="AW302" s="118"/>
      <c r="AX302" s="119"/>
    </row>
    <row r="303" spans="1:50" ht="24" customHeight="1" hidden="1">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hidden="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hidden="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hidden="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hidden="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t="13.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405</v>
      </c>
      <c r="D334" s="121"/>
      <c r="E334" s="121"/>
      <c r="F334" s="121"/>
      <c r="G334" s="121"/>
      <c r="H334" s="121"/>
      <c r="I334" s="121"/>
      <c r="J334" s="121"/>
      <c r="K334" s="121"/>
      <c r="L334" s="121"/>
      <c r="M334" s="121" t="s">
        <v>406</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407</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16" t="s">
        <v>538</v>
      </c>
      <c r="D335" s="116"/>
      <c r="E335" s="116"/>
      <c r="F335" s="116"/>
      <c r="G335" s="116"/>
      <c r="H335" s="116"/>
      <c r="I335" s="116"/>
      <c r="J335" s="116"/>
      <c r="K335" s="116"/>
      <c r="L335" s="116"/>
      <c r="M335" s="116" t="s">
        <v>522</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44</v>
      </c>
      <c r="AL335" s="118"/>
      <c r="AM335" s="118"/>
      <c r="AN335" s="118"/>
      <c r="AO335" s="118"/>
      <c r="AP335" s="119"/>
      <c r="AQ335" s="120">
        <v>1</v>
      </c>
      <c r="AR335" s="116"/>
      <c r="AS335" s="116"/>
      <c r="AT335" s="116"/>
      <c r="AU335" s="117">
        <v>98</v>
      </c>
      <c r="AV335" s="118"/>
      <c r="AW335" s="118"/>
      <c r="AX335" s="119"/>
    </row>
    <row r="336" spans="1:50" ht="24" customHeight="1" hidden="1">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hidden="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ht="13.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405</v>
      </c>
      <c r="D367" s="121"/>
      <c r="E367" s="121"/>
      <c r="F367" s="121"/>
      <c r="G367" s="121"/>
      <c r="H367" s="121"/>
      <c r="I367" s="121"/>
      <c r="J367" s="121"/>
      <c r="K367" s="121"/>
      <c r="L367" s="121"/>
      <c r="M367" s="121" t="s">
        <v>406</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407</v>
      </c>
      <c r="AL367" s="121"/>
      <c r="AM367" s="121"/>
      <c r="AN367" s="121"/>
      <c r="AO367" s="121"/>
      <c r="AP367" s="121"/>
      <c r="AQ367" s="121" t="s">
        <v>23</v>
      </c>
      <c r="AR367" s="121"/>
      <c r="AS367" s="121"/>
      <c r="AT367" s="121"/>
      <c r="AU367" s="123" t="s">
        <v>24</v>
      </c>
      <c r="AV367" s="124"/>
      <c r="AW367" s="124"/>
      <c r="AX367" s="125"/>
    </row>
    <row r="368" spans="1:50" ht="30" customHeight="1">
      <c r="A368" s="115">
        <v>1</v>
      </c>
      <c r="B368" s="115">
        <v>1</v>
      </c>
      <c r="C368" s="116" t="s">
        <v>539</v>
      </c>
      <c r="D368" s="116"/>
      <c r="E368" s="116"/>
      <c r="F368" s="116"/>
      <c r="G368" s="116"/>
      <c r="H368" s="116"/>
      <c r="I368" s="116"/>
      <c r="J368" s="116"/>
      <c r="K368" s="116"/>
      <c r="L368" s="116"/>
      <c r="M368" s="116" t="s">
        <v>540</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8</v>
      </c>
      <c r="AL368" s="118"/>
      <c r="AM368" s="118"/>
      <c r="AN368" s="118"/>
      <c r="AO368" s="118"/>
      <c r="AP368" s="119"/>
      <c r="AQ368" s="120" t="s">
        <v>533</v>
      </c>
      <c r="AR368" s="116"/>
      <c r="AS368" s="116"/>
      <c r="AT368" s="116"/>
      <c r="AU368" s="117" t="s">
        <v>468</v>
      </c>
      <c r="AV368" s="118"/>
      <c r="AW368" s="118"/>
      <c r="AX368" s="119"/>
    </row>
    <row r="369" spans="1:50" ht="24" customHeight="1" hidden="1">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hidden="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ht="13.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405</v>
      </c>
      <c r="D400" s="121"/>
      <c r="E400" s="121"/>
      <c r="F400" s="121"/>
      <c r="G400" s="121"/>
      <c r="H400" s="121"/>
      <c r="I400" s="121"/>
      <c r="J400" s="121"/>
      <c r="K400" s="121"/>
      <c r="L400" s="121"/>
      <c r="M400" s="121" t="s">
        <v>406</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407</v>
      </c>
      <c r="AL400" s="121"/>
      <c r="AM400" s="121"/>
      <c r="AN400" s="121"/>
      <c r="AO400" s="121"/>
      <c r="AP400" s="121"/>
      <c r="AQ400" s="121" t="s">
        <v>23</v>
      </c>
      <c r="AR400" s="121"/>
      <c r="AS400" s="121"/>
      <c r="AT400" s="121"/>
      <c r="AU400" s="123" t="s">
        <v>24</v>
      </c>
      <c r="AV400" s="124"/>
      <c r="AW400" s="124"/>
      <c r="AX400" s="125"/>
    </row>
    <row r="401" spans="1:50" ht="24" customHeight="1">
      <c r="A401" s="115">
        <v>1</v>
      </c>
      <c r="B401" s="115">
        <v>1</v>
      </c>
      <c r="C401" s="116" t="s">
        <v>541</v>
      </c>
      <c r="D401" s="116"/>
      <c r="E401" s="116"/>
      <c r="F401" s="116"/>
      <c r="G401" s="116"/>
      <c r="H401" s="116"/>
      <c r="I401" s="116"/>
      <c r="J401" s="116"/>
      <c r="K401" s="116"/>
      <c r="L401" s="116"/>
      <c r="M401" s="116" t="s">
        <v>542</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17820</v>
      </c>
      <c r="AL401" s="118"/>
      <c r="AM401" s="118"/>
      <c r="AN401" s="118"/>
      <c r="AO401" s="118"/>
      <c r="AP401" s="119"/>
      <c r="AQ401" s="120" t="s">
        <v>543</v>
      </c>
      <c r="AR401" s="116"/>
      <c r="AS401" s="116"/>
      <c r="AT401" s="116"/>
      <c r="AU401" s="117" t="s">
        <v>468</v>
      </c>
      <c r="AV401" s="118"/>
      <c r="AW401" s="118"/>
      <c r="AX401" s="119"/>
    </row>
    <row r="402" spans="1:50" ht="24" customHeight="1" hidden="1">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hidden="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ht="13.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405</v>
      </c>
      <c r="D433" s="121"/>
      <c r="E433" s="121"/>
      <c r="F433" s="121"/>
      <c r="G433" s="121"/>
      <c r="H433" s="121"/>
      <c r="I433" s="121"/>
      <c r="J433" s="121"/>
      <c r="K433" s="121"/>
      <c r="L433" s="121"/>
      <c r="M433" s="121" t="s">
        <v>406</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407</v>
      </c>
      <c r="AL433" s="121"/>
      <c r="AM433" s="121"/>
      <c r="AN433" s="121"/>
      <c r="AO433" s="121"/>
      <c r="AP433" s="121"/>
      <c r="AQ433" s="121" t="s">
        <v>23</v>
      </c>
      <c r="AR433" s="121"/>
      <c r="AS433" s="121"/>
      <c r="AT433" s="121"/>
      <c r="AU433" s="123" t="s">
        <v>24</v>
      </c>
      <c r="AV433" s="124"/>
      <c r="AW433" s="124"/>
      <c r="AX433" s="125"/>
    </row>
    <row r="434" spans="1:50" ht="24" customHeight="1">
      <c r="A434" s="115">
        <v>1</v>
      </c>
      <c r="B434" s="115">
        <v>1</v>
      </c>
      <c r="C434" s="116" t="s">
        <v>544</v>
      </c>
      <c r="D434" s="116"/>
      <c r="E434" s="116"/>
      <c r="F434" s="116"/>
      <c r="G434" s="116"/>
      <c r="H434" s="116"/>
      <c r="I434" s="116"/>
      <c r="J434" s="116"/>
      <c r="K434" s="116"/>
      <c r="L434" s="116"/>
      <c r="M434" s="116" t="s">
        <v>545</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5</v>
      </c>
      <c r="AL434" s="118"/>
      <c r="AM434" s="118"/>
      <c r="AN434" s="118"/>
      <c r="AO434" s="118"/>
      <c r="AP434" s="119"/>
      <c r="AQ434" s="120">
        <v>1</v>
      </c>
      <c r="AR434" s="116"/>
      <c r="AS434" s="116"/>
      <c r="AT434" s="116"/>
      <c r="AU434" s="117">
        <v>95</v>
      </c>
      <c r="AV434" s="118"/>
      <c r="AW434" s="118"/>
      <c r="AX434" s="119"/>
    </row>
    <row r="435" spans="1:50" ht="24" customHeight="1" hidden="1">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hidden="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ht="13.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405</v>
      </c>
      <c r="D466" s="121"/>
      <c r="E466" s="121"/>
      <c r="F466" s="121"/>
      <c r="G466" s="121"/>
      <c r="H466" s="121"/>
      <c r="I466" s="121"/>
      <c r="J466" s="121"/>
      <c r="K466" s="121"/>
      <c r="L466" s="121"/>
      <c r="M466" s="121" t="s">
        <v>406</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407</v>
      </c>
      <c r="AL466" s="121"/>
      <c r="AM466" s="121"/>
      <c r="AN466" s="121"/>
      <c r="AO466" s="121"/>
      <c r="AP466" s="121"/>
      <c r="AQ466" s="121" t="s">
        <v>23</v>
      </c>
      <c r="AR466" s="121"/>
      <c r="AS466" s="121"/>
      <c r="AT466" s="121"/>
      <c r="AU466" s="123" t="s">
        <v>24</v>
      </c>
      <c r="AV466" s="124"/>
      <c r="AW466" s="124"/>
      <c r="AX466" s="125"/>
    </row>
    <row r="467" spans="1:50" ht="37.5" customHeight="1">
      <c r="A467" s="115">
        <v>1</v>
      </c>
      <c r="B467" s="115">
        <v>1</v>
      </c>
      <c r="C467" s="116" t="s">
        <v>546</v>
      </c>
      <c r="D467" s="116"/>
      <c r="E467" s="116"/>
      <c r="F467" s="116"/>
      <c r="G467" s="116"/>
      <c r="H467" s="116"/>
      <c r="I467" s="116"/>
      <c r="J467" s="116"/>
      <c r="K467" s="116"/>
      <c r="L467" s="116"/>
      <c r="M467" s="116" t="s">
        <v>547</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20</v>
      </c>
      <c r="AL467" s="118"/>
      <c r="AM467" s="118"/>
      <c r="AN467" s="118"/>
      <c r="AO467" s="118"/>
      <c r="AP467" s="119"/>
      <c r="AQ467" s="120">
        <v>1</v>
      </c>
      <c r="AR467" s="116"/>
      <c r="AS467" s="116"/>
      <c r="AT467" s="116"/>
      <c r="AU467" s="117">
        <v>71</v>
      </c>
      <c r="AV467" s="118"/>
      <c r="AW467" s="118"/>
      <c r="AX467" s="119"/>
    </row>
    <row r="468" spans="1:50" ht="24" customHeight="1" hidden="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hidden="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3" dxfId="5">
      <formula>IF(RIGHT(TEXT(P14,"0.#"),1)=".",FALSE,TRUE)</formula>
    </cfRule>
    <cfRule type="expression" priority="544" dxfId="4">
      <formula>IF(RIGHT(TEXT(P14,"0.#"),1)=".",TRUE,FALSE)</formula>
    </cfRule>
  </conditionalFormatting>
  <conditionalFormatting sqref="AE23:AI23">
    <cfRule type="expression" priority="533" dxfId="5">
      <formula>IF(RIGHT(TEXT(AE23,"0.#"),1)=".",FALSE,TRUE)</formula>
    </cfRule>
    <cfRule type="expression" priority="534" dxfId="4">
      <formula>IF(RIGHT(TEXT(AE23,"0.#"),1)=".",TRUE,FALSE)</formula>
    </cfRule>
  </conditionalFormatting>
  <conditionalFormatting sqref="AE69:AN69 AT69:AX69">
    <cfRule type="expression" priority="465" dxfId="5">
      <formula>IF(RIGHT(TEXT(AE69,"0.#"),1)=".",FALSE,TRUE)</formula>
    </cfRule>
    <cfRule type="expression" priority="466" dxfId="4">
      <formula>IF(RIGHT(TEXT(AE69,"0.#"),1)=".",TRUE,FALSE)</formula>
    </cfRule>
  </conditionalFormatting>
  <conditionalFormatting sqref="AE83:AI83">
    <cfRule type="expression" priority="447" dxfId="5">
      <formula>IF(RIGHT(TEXT(AE83,"0.#"),1)=".",FALSE,TRUE)</formula>
    </cfRule>
    <cfRule type="expression" priority="448" dxfId="4">
      <formula>IF(RIGHT(TEXT(AE83,"0.#"),1)=".",TRUE,FALSE)</formula>
    </cfRule>
  </conditionalFormatting>
  <conditionalFormatting sqref="AJ83:AX83">
    <cfRule type="expression" priority="445" dxfId="5">
      <formula>IF(RIGHT(TEXT(AJ83,"0.#"),1)=".",FALSE,TRUE)</formula>
    </cfRule>
    <cfRule type="expression" priority="446" dxfId="4">
      <formula>IF(RIGHT(TEXT(AJ83,"0.#"),1)=".",TRUE,FALSE)</formula>
    </cfRule>
  </conditionalFormatting>
  <conditionalFormatting sqref="L99">
    <cfRule type="expression" priority="425" dxfId="5">
      <formula>IF(RIGHT(TEXT(L99,"0.#"),1)=".",FALSE,TRUE)</formula>
    </cfRule>
    <cfRule type="expression" priority="426" dxfId="4">
      <formula>IF(RIGHT(TEXT(L99,"0.#"),1)=".",TRUE,FALSE)</formula>
    </cfRule>
  </conditionalFormatting>
  <conditionalFormatting sqref="L104">
    <cfRule type="expression" priority="423" dxfId="5">
      <formula>IF(RIGHT(TEXT(L104,"0.#"),1)=".",FALSE,TRUE)</formula>
    </cfRule>
    <cfRule type="expression" priority="424" dxfId="4">
      <formula>IF(RIGHT(TEXT(L104,"0.#"),1)=".",TRUE,FALSE)</formula>
    </cfRule>
  </conditionalFormatting>
  <conditionalFormatting sqref="R104">
    <cfRule type="expression" priority="421" dxfId="5">
      <formula>IF(RIGHT(TEXT(R104,"0.#"),1)=".",FALSE,TRUE)</formula>
    </cfRule>
    <cfRule type="expression" priority="422" dxfId="4">
      <formula>IF(RIGHT(TEXT(R104,"0.#"),1)=".",TRUE,FALSE)</formula>
    </cfRule>
  </conditionalFormatting>
  <conditionalFormatting sqref="P18:AX18">
    <cfRule type="expression" priority="419" dxfId="5">
      <formula>IF(RIGHT(TEXT(P18,"0.#"),1)=".",FALSE,TRUE)</formula>
    </cfRule>
    <cfRule type="expression" priority="420" dxfId="4">
      <formula>IF(RIGHT(TEXT(P18,"0.#"),1)=".",TRUE,FALSE)</formula>
    </cfRule>
  </conditionalFormatting>
  <conditionalFormatting sqref="Y181">
    <cfRule type="expression" priority="415" dxfId="5">
      <formula>IF(RIGHT(TEXT(Y181,"0.#"),1)=".",FALSE,TRUE)</formula>
    </cfRule>
    <cfRule type="expression" priority="416" dxfId="4">
      <formula>IF(RIGHT(TEXT(Y181,"0.#"),1)=".",TRUE,FALSE)</formula>
    </cfRule>
  </conditionalFormatting>
  <conditionalFormatting sqref="Y190">
    <cfRule type="expression" priority="411" dxfId="5">
      <formula>IF(RIGHT(TEXT(Y190,"0.#"),1)=".",FALSE,TRUE)</formula>
    </cfRule>
    <cfRule type="expression" priority="412" dxfId="4">
      <formula>IF(RIGHT(TEXT(Y190,"0.#"),1)=".",TRUE,FALSE)</formula>
    </cfRule>
  </conditionalFormatting>
  <conditionalFormatting sqref="AK236">
    <cfRule type="expression" priority="333" dxfId="5">
      <formula>IF(RIGHT(TEXT(AK236,"0.#"),1)=".",FALSE,TRUE)</formula>
    </cfRule>
    <cfRule type="expression" priority="334" dxfId="4">
      <formula>IF(RIGHT(TEXT(AK236,"0.#"),1)=".",TRUE,FALSE)</formula>
    </cfRule>
  </conditionalFormatting>
  <conditionalFormatting sqref="AE54:AI54">
    <cfRule type="expression" priority="283" dxfId="5">
      <formula>IF(RIGHT(TEXT(AE54,"0.#"),1)=".",FALSE,TRUE)</formula>
    </cfRule>
    <cfRule type="expression" priority="284" dxfId="4">
      <formula>IF(RIGHT(TEXT(AE54,"0.#"),1)=".",TRUE,FALSE)</formula>
    </cfRule>
  </conditionalFormatting>
  <conditionalFormatting sqref="P16:AQ17 P15:AX15 P13:AX13">
    <cfRule type="expression" priority="241" dxfId="5">
      <formula>IF(RIGHT(TEXT(P13,"0.#"),1)=".",FALSE,TRUE)</formula>
    </cfRule>
    <cfRule type="expression" priority="242" dxfId="4">
      <formula>IF(RIGHT(TEXT(P13,"0.#"),1)=".",TRUE,FALSE)</formula>
    </cfRule>
  </conditionalFormatting>
  <conditionalFormatting sqref="P19:AJ19">
    <cfRule type="expression" priority="239" dxfId="5">
      <formula>IF(RIGHT(TEXT(P19,"0.#"),1)=".",FALSE,TRUE)</formula>
    </cfRule>
    <cfRule type="expression" priority="240" dxfId="4">
      <formula>IF(RIGHT(TEXT(P19,"0.#"),1)=".",TRUE,FALSE)</formula>
    </cfRule>
  </conditionalFormatting>
  <conditionalFormatting sqref="AE55:AX55 AJ54:AS54">
    <cfRule type="expression" priority="235" dxfId="5">
      <formula>IF(RIGHT(TEXT(AE54,"0.#"),1)=".",FALSE,TRUE)</formula>
    </cfRule>
    <cfRule type="expression" priority="236" dxfId="4">
      <formula>IF(RIGHT(TEXT(AE54,"0.#"),1)=".",TRUE,FALSE)</formula>
    </cfRule>
  </conditionalFormatting>
  <conditionalFormatting sqref="AE68:AS68">
    <cfRule type="expression" priority="231" dxfId="5">
      <formula>IF(RIGHT(TEXT(AE68,"0.#"),1)=".",FALSE,TRUE)</formula>
    </cfRule>
    <cfRule type="expression" priority="232" dxfId="4">
      <formula>IF(RIGHT(TEXT(AE68,"0.#"),1)=".",TRUE,FALSE)</formula>
    </cfRule>
  </conditionalFormatting>
  <conditionalFormatting sqref="AE95:AI95 AE92:AI92 AE89:AI89 AE86:AI86">
    <cfRule type="expression" priority="229" dxfId="5">
      <formula>IF(RIGHT(TEXT(AE86,"0.#"),1)=".",FALSE,TRUE)</formula>
    </cfRule>
    <cfRule type="expression" priority="230" dxfId="4">
      <formula>IF(RIGHT(TEXT(AE86,"0.#"),1)=".",TRUE,FALSE)</formula>
    </cfRule>
  </conditionalFormatting>
  <conditionalFormatting sqref="AJ95:AX95 AJ92:AX92 AJ89:AX89 AJ86:AX86">
    <cfRule type="expression" priority="227" dxfId="5">
      <formula>IF(RIGHT(TEXT(AJ86,"0.#"),1)=".",FALSE,TRUE)</formula>
    </cfRule>
    <cfRule type="expression" priority="228" dxfId="4">
      <formula>IF(RIGHT(TEXT(AJ86,"0.#"),1)=".",TRUE,FALSE)</formula>
    </cfRule>
  </conditionalFormatting>
  <conditionalFormatting sqref="L100:L103 L98">
    <cfRule type="expression" priority="225" dxfId="5">
      <formula>IF(RIGHT(TEXT(L98,"0.#"),1)=".",FALSE,TRUE)</formula>
    </cfRule>
    <cfRule type="expression" priority="226" dxfId="4">
      <formula>IF(RIGHT(TEXT(L98,"0.#"),1)=".",TRUE,FALSE)</formula>
    </cfRule>
  </conditionalFormatting>
  <conditionalFormatting sqref="R98">
    <cfRule type="expression" priority="221" dxfId="5">
      <formula>IF(RIGHT(TEXT(R98,"0.#"),1)=".",FALSE,TRUE)</formula>
    </cfRule>
    <cfRule type="expression" priority="222" dxfId="4">
      <formula>IF(RIGHT(TEXT(R98,"0.#"),1)=".",TRUE,FALSE)</formula>
    </cfRule>
  </conditionalFormatting>
  <conditionalFormatting sqref="R99:R103">
    <cfRule type="expression" priority="219" dxfId="5">
      <formula>IF(RIGHT(TEXT(R99,"0.#"),1)=".",FALSE,TRUE)</formula>
    </cfRule>
    <cfRule type="expression" priority="220" dxfId="4">
      <formula>IF(RIGHT(TEXT(R99,"0.#"),1)=".",TRUE,FALSE)</formula>
    </cfRule>
  </conditionalFormatting>
  <conditionalFormatting sqref="Y182:Y189 Y180">
    <cfRule type="expression" priority="217" dxfId="5">
      <formula>IF(RIGHT(TEXT(Y180,"0.#"),1)=".",FALSE,TRUE)</formula>
    </cfRule>
    <cfRule type="expression" priority="218" dxfId="4">
      <formula>IF(RIGHT(TEXT(Y180,"0.#"),1)=".",TRUE,FALSE)</formula>
    </cfRule>
  </conditionalFormatting>
  <conditionalFormatting sqref="AU181">
    <cfRule type="expression" priority="215" dxfId="5">
      <formula>IF(RIGHT(TEXT(AU181,"0.#"),1)=".",FALSE,TRUE)</formula>
    </cfRule>
    <cfRule type="expression" priority="216" dxfId="4">
      <formula>IF(RIGHT(TEXT(AU181,"0.#"),1)=".",TRUE,FALSE)</formula>
    </cfRule>
  </conditionalFormatting>
  <conditionalFormatting sqref="AU190">
    <cfRule type="expression" priority="213" dxfId="5">
      <formula>IF(RIGHT(TEXT(AU190,"0.#"),1)=".",FALSE,TRUE)</formula>
    </cfRule>
    <cfRule type="expression" priority="214" dxfId="4">
      <formula>IF(RIGHT(TEXT(AU190,"0.#"),1)=".",TRUE,FALSE)</formula>
    </cfRule>
  </conditionalFormatting>
  <conditionalFormatting sqref="AU182:AU189 AU180">
    <cfRule type="expression" priority="211" dxfId="5">
      <formula>IF(RIGHT(TEXT(AU180,"0.#"),1)=".",FALSE,TRUE)</formula>
    </cfRule>
    <cfRule type="expression" priority="212" dxfId="4">
      <formula>IF(RIGHT(TEXT(AU180,"0.#"),1)=".",TRUE,FALSE)</formula>
    </cfRule>
  </conditionalFormatting>
  <conditionalFormatting sqref="Y220 Y207 Y194">
    <cfRule type="expression" priority="197" dxfId="5">
      <formula>IF(RIGHT(TEXT(Y194,"0.#"),1)=".",FALSE,TRUE)</formula>
    </cfRule>
    <cfRule type="expression" priority="198" dxfId="4">
      <formula>IF(RIGHT(TEXT(Y194,"0.#"),1)=".",TRUE,FALSE)</formula>
    </cfRule>
  </conditionalFormatting>
  <conditionalFormatting sqref="Y229 Y216 Y203">
    <cfRule type="expression" priority="195" dxfId="5">
      <formula>IF(RIGHT(TEXT(Y203,"0.#"),1)=".",FALSE,TRUE)</formula>
    </cfRule>
    <cfRule type="expression" priority="196" dxfId="4">
      <formula>IF(RIGHT(TEXT(Y203,"0.#"),1)=".",TRUE,FALSE)</formula>
    </cfRule>
  </conditionalFormatting>
  <conditionalFormatting sqref="Y221:Y228 Y219 Y208:Y215 Y206 Y195:Y202 Y193">
    <cfRule type="expression" priority="193" dxfId="5">
      <formula>IF(RIGHT(TEXT(Y193,"0.#"),1)=".",FALSE,TRUE)</formula>
    </cfRule>
    <cfRule type="expression" priority="194" dxfId="4">
      <formula>IF(RIGHT(TEXT(Y193,"0.#"),1)=".",TRUE,FALSE)</formula>
    </cfRule>
  </conditionalFormatting>
  <conditionalFormatting sqref="AU220 AU207 AU194">
    <cfRule type="expression" priority="191" dxfId="5">
      <formula>IF(RIGHT(TEXT(AU194,"0.#"),1)=".",FALSE,TRUE)</formula>
    </cfRule>
    <cfRule type="expression" priority="192" dxfId="4">
      <formula>IF(RIGHT(TEXT(AU194,"0.#"),1)=".",TRUE,FALSE)</formula>
    </cfRule>
  </conditionalFormatting>
  <conditionalFormatting sqref="AU229 AU216 AU203">
    <cfRule type="expression" priority="189" dxfId="5">
      <formula>IF(RIGHT(TEXT(AU203,"0.#"),1)=".",FALSE,TRUE)</formula>
    </cfRule>
    <cfRule type="expression" priority="190" dxfId="4">
      <formula>IF(RIGHT(TEXT(AU203,"0.#"),1)=".",TRUE,FALSE)</formula>
    </cfRule>
  </conditionalFormatting>
  <conditionalFormatting sqref="AU221:AU228 AU219 AU208:AU215 AU206 AU195:AU202 AU193">
    <cfRule type="expression" priority="187" dxfId="5">
      <formula>IF(RIGHT(TEXT(AU193,"0.#"),1)=".",FALSE,TRUE)</formula>
    </cfRule>
    <cfRule type="expression" priority="188" dxfId="4">
      <formula>IF(RIGHT(TEXT(AU193,"0.#"),1)=".",TRUE,FALSE)</formula>
    </cfRule>
  </conditionalFormatting>
  <conditionalFormatting sqref="AE56:AI56">
    <cfRule type="expression" priority="161" dxfId="3">
      <formula>IF(AND(AE56&gt;=0,RIGHT(TEXT(AE56,"0.#"),1)&lt;&gt;"."),TRUE,FALSE)</formula>
    </cfRule>
    <cfRule type="expression" priority="162" dxfId="2">
      <formula>IF(AND(AE56&gt;=0,RIGHT(TEXT(AE56,"0.#"),1)="."),TRUE,FALSE)</formula>
    </cfRule>
    <cfRule type="expression" priority="163" dxfId="1">
      <formula>IF(AND(AE56&lt;0,RIGHT(TEXT(AE56,"0.#"),1)&lt;&gt;"."),TRUE,FALSE)</formula>
    </cfRule>
    <cfRule type="expression" priority="164" dxfId="0">
      <formula>IF(AND(AE56&lt;0,RIGHT(TEXT(AE56,"0.#"),1)="."),TRUE,FALSE)</formula>
    </cfRule>
  </conditionalFormatting>
  <conditionalFormatting sqref="AJ56:AS56">
    <cfRule type="expression" priority="157" dxfId="3">
      <formula>IF(AND(AJ56&gt;=0,RIGHT(TEXT(AJ56,"0.#"),1)&lt;&gt;"."),TRUE,FALSE)</formula>
    </cfRule>
    <cfRule type="expression" priority="158" dxfId="2">
      <formula>IF(AND(AJ56&gt;=0,RIGHT(TEXT(AJ56,"0.#"),1)="."),TRUE,FALSE)</formula>
    </cfRule>
    <cfRule type="expression" priority="159" dxfId="1">
      <formula>IF(AND(AJ56&lt;0,RIGHT(TEXT(AJ56,"0.#"),1)&lt;&gt;"."),TRUE,FALSE)</formula>
    </cfRule>
    <cfRule type="expression" priority="160" dxfId="0">
      <formula>IF(AND(AJ56&lt;0,RIGHT(TEXT(AJ56,"0.#"),1)="."),TRUE,FALSE)</formula>
    </cfRule>
  </conditionalFormatting>
  <conditionalFormatting sqref="AK237:AK265">
    <cfRule type="expression" priority="145" dxfId="5">
      <formula>IF(RIGHT(TEXT(AK237,"0.#"),1)=".",FALSE,TRUE)</formula>
    </cfRule>
    <cfRule type="expression" priority="146" dxfId="4">
      <formula>IF(RIGHT(TEXT(AK237,"0.#"),1)=".",TRUE,FALSE)</formula>
    </cfRule>
  </conditionalFormatting>
  <conditionalFormatting sqref="AU237:AX265">
    <cfRule type="expression" priority="141" dxfId="3">
      <formula>IF(AND(AU237&gt;=0,RIGHT(TEXT(AU237,"0.#"),1)&lt;&gt;"."),TRUE,FALSE)</formula>
    </cfRule>
    <cfRule type="expression" priority="142" dxfId="2">
      <formula>IF(AND(AU237&gt;=0,RIGHT(TEXT(AU237,"0.#"),1)="."),TRUE,FALSE)</formula>
    </cfRule>
    <cfRule type="expression" priority="143" dxfId="1">
      <formula>IF(AND(AU237&lt;0,RIGHT(TEXT(AU237,"0.#"),1)&lt;&gt;"."),TRUE,FALSE)</formula>
    </cfRule>
    <cfRule type="expression" priority="144" dxfId="0">
      <formula>IF(AND(AU237&lt;0,RIGHT(TEXT(AU237,"0.#"),1)="."),TRUE,FALSE)</formula>
    </cfRule>
  </conditionalFormatting>
  <conditionalFormatting sqref="AK269">
    <cfRule type="expression" priority="139" dxfId="5">
      <formula>IF(RIGHT(TEXT(AK269,"0.#"),1)=".",FALSE,TRUE)</formula>
    </cfRule>
    <cfRule type="expression" priority="140" dxfId="4">
      <formula>IF(RIGHT(TEXT(AK269,"0.#"),1)=".",TRUE,FALSE)</formula>
    </cfRule>
  </conditionalFormatting>
  <conditionalFormatting sqref="AU269:AX269">
    <cfRule type="expression" priority="135" dxfId="3">
      <formula>IF(AND(AU269&gt;=0,RIGHT(TEXT(AU269,"0.#"),1)&lt;&gt;"."),TRUE,FALSE)</formula>
    </cfRule>
    <cfRule type="expression" priority="136" dxfId="2">
      <formula>IF(AND(AU269&gt;=0,RIGHT(TEXT(AU269,"0.#"),1)="."),TRUE,FALSE)</formula>
    </cfRule>
    <cfRule type="expression" priority="137" dxfId="1">
      <formula>IF(AND(AU269&lt;0,RIGHT(TEXT(AU269,"0.#"),1)&lt;&gt;"."),TRUE,FALSE)</formula>
    </cfRule>
    <cfRule type="expression" priority="138" dxfId="0">
      <formula>IF(AND(AU269&lt;0,RIGHT(TEXT(AU269,"0.#"),1)="."),TRUE,FALSE)</formula>
    </cfRule>
  </conditionalFormatting>
  <conditionalFormatting sqref="AK270:AK298">
    <cfRule type="expression" priority="133" dxfId="5">
      <formula>IF(RIGHT(TEXT(AK270,"0.#"),1)=".",FALSE,TRUE)</formula>
    </cfRule>
    <cfRule type="expression" priority="134" dxfId="4">
      <formula>IF(RIGHT(TEXT(AK270,"0.#"),1)=".",TRUE,FALSE)</formula>
    </cfRule>
  </conditionalFormatting>
  <conditionalFormatting sqref="AU270:AX298">
    <cfRule type="expression" priority="129" dxfId="3">
      <formula>IF(AND(AU270&gt;=0,RIGHT(TEXT(AU270,"0.#"),1)&lt;&gt;"."),TRUE,FALSE)</formula>
    </cfRule>
    <cfRule type="expression" priority="130" dxfId="2">
      <formula>IF(AND(AU270&gt;=0,RIGHT(TEXT(AU270,"0.#"),1)="."),TRUE,FALSE)</formula>
    </cfRule>
    <cfRule type="expression" priority="131" dxfId="1">
      <formula>IF(AND(AU270&lt;0,RIGHT(TEXT(AU270,"0.#"),1)&lt;&gt;"."),TRUE,FALSE)</formula>
    </cfRule>
    <cfRule type="expression" priority="132" dxfId="0">
      <formula>IF(AND(AU270&lt;0,RIGHT(TEXT(AU270,"0.#"),1)="."),TRUE,FALSE)</formula>
    </cfRule>
  </conditionalFormatting>
  <conditionalFormatting sqref="AK302">
    <cfRule type="expression" priority="127" dxfId="5">
      <formula>IF(RIGHT(TEXT(AK302,"0.#"),1)=".",FALSE,TRUE)</formula>
    </cfRule>
    <cfRule type="expression" priority="128" dxfId="4">
      <formula>IF(RIGHT(TEXT(AK302,"0.#"),1)=".",TRUE,FALSE)</formula>
    </cfRule>
  </conditionalFormatting>
  <conditionalFormatting sqref="AU302:AX302">
    <cfRule type="expression" priority="123" dxfId="3">
      <formula>IF(AND(AU302&gt;=0,RIGHT(TEXT(AU302,"0.#"),1)&lt;&gt;"."),TRUE,FALSE)</formula>
    </cfRule>
    <cfRule type="expression" priority="124" dxfId="2">
      <formula>IF(AND(AU302&gt;=0,RIGHT(TEXT(AU302,"0.#"),1)="."),TRUE,FALSE)</formula>
    </cfRule>
    <cfRule type="expression" priority="125" dxfId="1">
      <formula>IF(AND(AU302&lt;0,RIGHT(TEXT(AU302,"0.#"),1)&lt;&gt;"."),TRUE,FALSE)</formula>
    </cfRule>
    <cfRule type="expression" priority="126" dxfId="0">
      <formula>IF(AND(AU302&lt;0,RIGHT(TEXT(AU302,"0.#"),1)="."),TRUE,FALSE)</formula>
    </cfRule>
  </conditionalFormatting>
  <conditionalFormatting sqref="AK303:AK331">
    <cfRule type="expression" priority="121" dxfId="5">
      <formula>IF(RIGHT(TEXT(AK303,"0.#"),1)=".",FALSE,TRUE)</formula>
    </cfRule>
    <cfRule type="expression" priority="122" dxfId="4">
      <formula>IF(RIGHT(TEXT(AK303,"0.#"),1)=".",TRUE,FALSE)</formula>
    </cfRule>
  </conditionalFormatting>
  <conditionalFormatting sqref="AU303:AX331">
    <cfRule type="expression" priority="117" dxfId="3">
      <formula>IF(AND(AU303&gt;=0,RIGHT(TEXT(AU303,"0.#"),1)&lt;&gt;"."),TRUE,FALSE)</formula>
    </cfRule>
    <cfRule type="expression" priority="118" dxfId="2">
      <formula>IF(AND(AU303&gt;=0,RIGHT(TEXT(AU303,"0.#"),1)="."),TRUE,FALSE)</formula>
    </cfRule>
    <cfRule type="expression" priority="119" dxfId="1">
      <formula>IF(AND(AU303&lt;0,RIGHT(TEXT(AU303,"0.#"),1)&lt;&gt;"."),TRUE,FALSE)</formula>
    </cfRule>
    <cfRule type="expression" priority="120" dxfId="0">
      <formula>IF(AND(AU303&lt;0,RIGHT(TEXT(AU303,"0.#"),1)="."),TRUE,FALSE)</formula>
    </cfRule>
  </conditionalFormatting>
  <conditionalFormatting sqref="AK335">
    <cfRule type="expression" priority="115" dxfId="5">
      <formula>IF(RIGHT(TEXT(AK335,"0.#"),1)=".",FALSE,TRUE)</formula>
    </cfRule>
    <cfRule type="expression" priority="116" dxfId="4">
      <formula>IF(RIGHT(TEXT(AK335,"0.#"),1)=".",TRUE,FALSE)</formula>
    </cfRule>
  </conditionalFormatting>
  <conditionalFormatting sqref="AU335:AX335">
    <cfRule type="expression" priority="111" dxfId="3">
      <formula>IF(AND(AU335&gt;=0,RIGHT(TEXT(AU335,"0.#"),1)&lt;&gt;"."),TRUE,FALSE)</formula>
    </cfRule>
    <cfRule type="expression" priority="112" dxfId="2">
      <formula>IF(AND(AU335&gt;=0,RIGHT(TEXT(AU335,"0.#"),1)="."),TRUE,FALSE)</formula>
    </cfRule>
    <cfRule type="expression" priority="113" dxfId="1">
      <formula>IF(AND(AU335&lt;0,RIGHT(TEXT(AU335,"0.#"),1)&lt;&gt;"."),TRUE,FALSE)</formula>
    </cfRule>
    <cfRule type="expression" priority="114" dxfId="0">
      <formula>IF(AND(AU335&lt;0,RIGHT(TEXT(AU335,"0.#"),1)="."),TRUE,FALSE)</formula>
    </cfRule>
  </conditionalFormatting>
  <conditionalFormatting sqref="AK336:AK364">
    <cfRule type="expression" priority="109" dxfId="5">
      <formula>IF(RIGHT(TEXT(AK336,"0.#"),1)=".",FALSE,TRUE)</formula>
    </cfRule>
    <cfRule type="expression" priority="110" dxfId="4">
      <formula>IF(RIGHT(TEXT(AK336,"0.#"),1)=".",TRUE,FALSE)</formula>
    </cfRule>
  </conditionalFormatting>
  <conditionalFormatting sqref="AU336:AX364">
    <cfRule type="expression" priority="105" dxfId="3">
      <formula>IF(AND(AU336&gt;=0,RIGHT(TEXT(AU336,"0.#"),1)&lt;&gt;"."),TRUE,FALSE)</formula>
    </cfRule>
    <cfRule type="expression" priority="106" dxfId="2">
      <formula>IF(AND(AU336&gt;=0,RIGHT(TEXT(AU336,"0.#"),1)="."),TRUE,FALSE)</formula>
    </cfRule>
    <cfRule type="expression" priority="107" dxfId="1">
      <formula>IF(AND(AU336&lt;0,RIGHT(TEXT(AU336,"0.#"),1)&lt;&gt;"."),TRUE,FALSE)</formula>
    </cfRule>
    <cfRule type="expression" priority="108" dxfId="0">
      <formula>IF(AND(AU336&lt;0,RIGHT(TEXT(AU336,"0.#"),1)="."),TRUE,FALSE)</formula>
    </cfRule>
  </conditionalFormatting>
  <conditionalFormatting sqref="AK368">
    <cfRule type="expression" priority="103" dxfId="5">
      <formula>IF(RIGHT(TEXT(AK368,"0.#"),1)=".",FALSE,TRUE)</formula>
    </cfRule>
    <cfRule type="expression" priority="104" dxfId="4">
      <formula>IF(RIGHT(TEXT(AK368,"0.#"),1)=".",TRUE,FALSE)</formula>
    </cfRule>
  </conditionalFormatting>
  <conditionalFormatting sqref="AU368:AX368">
    <cfRule type="expression" priority="99" dxfId="3">
      <formula>IF(AND(AU368&gt;=0,RIGHT(TEXT(AU368,"0.#"),1)&lt;&gt;"."),TRUE,FALSE)</formula>
    </cfRule>
    <cfRule type="expression" priority="100" dxfId="2">
      <formula>IF(AND(AU368&gt;=0,RIGHT(TEXT(AU368,"0.#"),1)="."),TRUE,FALSE)</formula>
    </cfRule>
    <cfRule type="expression" priority="101" dxfId="1">
      <formula>IF(AND(AU368&lt;0,RIGHT(TEXT(AU368,"0.#"),1)&lt;&gt;"."),TRUE,FALSE)</formula>
    </cfRule>
    <cfRule type="expression" priority="102" dxfId="0">
      <formula>IF(AND(AU368&lt;0,RIGHT(TEXT(AU368,"0.#"),1)="."),TRUE,FALSE)</formula>
    </cfRule>
  </conditionalFormatting>
  <conditionalFormatting sqref="AK369:AK397">
    <cfRule type="expression" priority="97" dxfId="5">
      <formula>IF(RIGHT(TEXT(AK369,"0.#"),1)=".",FALSE,TRUE)</formula>
    </cfRule>
    <cfRule type="expression" priority="98" dxfId="4">
      <formula>IF(RIGHT(TEXT(AK369,"0.#"),1)=".",TRUE,FALSE)</formula>
    </cfRule>
  </conditionalFormatting>
  <conditionalFormatting sqref="AU369:AX397">
    <cfRule type="expression" priority="93" dxfId="3">
      <formula>IF(AND(AU369&gt;=0,RIGHT(TEXT(AU369,"0.#"),1)&lt;&gt;"."),TRUE,FALSE)</formula>
    </cfRule>
    <cfRule type="expression" priority="94" dxfId="2">
      <formula>IF(AND(AU369&gt;=0,RIGHT(TEXT(AU369,"0.#"),1)="."),TRUE,FALSE)</formula>
    </cfRule>
    <cfRule type="expression" priority="95" dxfId="1">
      <formula>IF(AND(AU369&lt;0,RIGHT(TEXT(AU369,"0.#"),1)&lt;&gt;"."),TRUE,FALSE)</formula>
    </cfRule>
    <cfRule type="expression" priority="96" dxfId="0">
      <formula>IF(AND(AU369&lt;0,RIGHT(TEXT(AU369,"0.#"),1)="."),TRUE,FALSE)</formula>
    </cfRule>
  </conditionalFormatting>
  <conditionalFormatting sqref="AK401">
    <cfRule type="expression" priority="91" dxfId="5">
      <formula>IF(RIGHT(TEXT(AK401,"0.#"),1)=".",FALSE,TRUE)</formula>
    </cfRule>
    <cfRule type="expression" priority="92" dxfId="4">
      <formula>IF(RIGHT(TEXT(AK401,"0.#"),1)=".",TRUE,FALSE)</formula>
    </cfRule>
  </conditionalFormatting>
  <conditionalFormatting sqref="AU401:AX401">
    <cfRule type="expression" priority="87" dxfId="3">
      <formula>IF(AND(AU401&gt;=0,RIGHT(TEXT(AU401,"0.#"),1)&lt;&gt;"."),TRUE,FALSE)</formula>
    </cfRule>
    <cfRule type="expression" priority="88" dxfId="2">
      <formula>IF(AND(AU401&gt;=0,RIGHT(TEXT(AU401,"0.#"),1)="."),TRUE,FALSE)</formula>
    </cfRule>
    <cfRule type="expression" priority="89" dxfId="1">
      <formula>IF(AND(AU401&lt;0,RIGHT(TEXT(AU401,"0.#"),1)&lt;&gt;"."),TRUE,FALSE)</formula>
    </cfRule>
    <cfRule type="expression" priority="90" dxfId="0">
      <formula>IF(AND(AU401&lt;0,RIGHT(TEXT(AU401,"0.#"),1)="."),TRUE,FALSE)</formula>
    </cfRule>
  </conditionalFormatting>
  <conditionalFormatting sqref="AK402:AK430">
    <cfRule type="expression" priority="85" dxfId="5">
      <formula>IF(RIGHT(TEXT(AK402,"0.#"),1)=".",FALSE,TRUE)</formula>
    </cfRule>
    <cfRule type="expression" priority="86" dxfId="4">
      <formula>IF(RIGHT(TEXT(AK402,"0.#"),1)=".",TRUE,FALSE)</formula>
    </cfRule>
  </conditionalFormatting>
  <conditionalFormatting sqref="AU402:AX430">
    <cfRule type="expression" priority="81" dxfId="3">
      <formula>IF(AND(AU402&gt;=0,RIGHT(TEXT(AU402,"0.#"),1)&lt;&gt;"."),TRUE,FALSE)</formula>
    </cfRule>
    <cfRule type="expression" priority="82" dxfId="2">
      <formula>IF(AND(AU402&gt;=0,RIGHT(TEXT(AU402,"0.#"),1)="."),TRUE,FALSE)</formula>
    </cfRule>
    <cfRule type="expression" priority="83" dxfId="1">
      <formula>IF(AND(AU402&lt;0,RIGHT(TEXT(AU402,"0.#"),1)&lt;&gt;"."),TRUE,FALSE)</formula>
    </cfRule>
    <cfRule type="expression" priority="84" dxfId="0">
      <formula>IF(AND(AU402&lt;0,RIGHT(TEXT(AU402,"0.#"),1)="."),TRUE,FALSE)</formula>
    </cfRule>
  </conditionalFormatting>
  <conditionalFormatting sqref="AK434">
    <cfRule type="expression" priority="79" dxfId="5">
      <formula>IF(RIGHT(TEXT(AK434,"0.#"),1)=".",FALSE,TRUE)</formula>
    </cfRule>
    <cfRule type="expression" priority="80" dxfId="4">
      <formula>IF(RIGHT(TEXT(AK434,"0.#"),1)=".",TRUE,FALSE)</formula>
    </cfRule>
  </conditionalFormatting>
  <conditionalFormatting sqref="AU434:AX434">
    <cfRule type="expression" priority="75" dxfId="3">
      <formula>IF(AND(AU434&gt;=0,RIGHT(TEXT(AU434,"0.#"),1)&lt;&gt;"."),TRUE,FALSE)</formula>
    </cfRule>
    <cfRule type="expression" priority="76" dxfId="2">
      <formula>IF(AND(AU434&gt;=0,RIGHT(TEXT(AU434,"0.#"),1)="."),TRUE,FALSE)</formula>
    </cfRule>
    <cfRule type="expression" priority="77" dxfId="1">
      <formula>IF(AND(AU434&lt;0,RIGHT(TEXT(AU434,"0.#"),1)&lt;&gt;"."),TRUE,FALSE)</formula>
    </cfRule>
    <cfRule type="expression" priority="78" dxfId="0">
      <formula>IF(AND(AU434&lt;0,RIGHT(TEXT(AU434,"0.#"),1)="."),TRUE,FALSE)</formula>
    </cfRule>
  </conditionalFormatting>
  <conditionalFormatting sqref="AK435:AK463">
    <cfRule type="expression" priority="73" dxfId="5">
      <formula>IF(RIGHT(TEXT(AK435,"0.#"),1)=".",FALSE,TRUE)</formula>
    </cfRule>
    <cfRule type="expression" priority="74" dxfId="4">
      <formula>IF(RIGHT(TEXT(AK435,"0.#"),1)=".",TRUE,FALSE)</formula>
    </cfRule>
  </conditionalFormatting>
  <conditionalFormatting sqref="AU435:AX463">
    <cfRule type="expression" priority="69" dxfId="3">
      <formula>IF(AND(AU435&gt;=0,RIGHT(TEXT(AU435,"0.#"),1)&lt;&gt;"."),TRUE,FALSE)</formula>
    </cfRule>
    <cfRule type="expression" priority="70" dxfId="2">
      <formula>IF(AND(AU435&gt;=0,RIGHT(TEXT(AU435,"0.#"),1)="."),TRUE,FALSE)</formula>
    </cfRule>
    <cfRule type="expression" priority="71" dxfId="1">
      <formula>IF(AND(AU435&lt;0,RIGHT(TEXT(AU435,"0.#"),1)&lt;&gt;"."),TRUE,FALSE)</formula>
    </cfRule>
    <cfRule type="expression" priority="72" dxfId="0">
      <formula>IF(AND(AU435&lt;0,RIGHT(TEXT(AU435,"0.#"),1)="."),TRUE,FALSE)</formula>
    </cfRule>
  </conditionalFormatting>
  <conditionalFormatting sqref="AK467">
    <cfRule type="expression" priority="67" dxfId="5">
      <formula>IF(RIGHT(TEXT(AK467,"0.#"),1)=".",FALSE,TRUE)</formula>
    </cfRule>
    <cfRule type="expression" priority="68" dxfId="4">
      <formula>IF(RIGHT(TEXT(AK467,"0.#"),1)=".",TRUE,FALSE)</formula>
    </cfRule>
  </conditionalFormatting>
  <conditionalFormatting sqref="AU467:AX467">
    <cfRule type="expression" priority="63" dxfId="3">
      <formula>IF(AND(AU467&gt;=0,RIGHT(TEXT(AU467,"0.#"),1)&lt;&gt;"."),TRUE,FALSE)</formula>
    </cfRule>
    <cfRule type="expression" priority="64" dxfId="2">
      <formula>IF(AND(AU467&gt;=0,RIGHT(TEXT(AU467,"0.#"),1)="."),TRUE,FALSE)</formula>
    </cfRule>
    <cfRule type="expression" priority="65" dxfId="1">
      <formula>IF(AND(AU467&lt;0,RIGHT(TEXT(AU467,"0.#"),1)&lt;&gt;"."),TRUE,FALSE)</formula>
    </cfRule>
    <cfRule type="expression" priority="66" dxfId="0">
      <formula>IF(AND(AU467&lt;0,RIGHT(TEXT(AU467,"0.#"),1)="."),TRUE,FALSE)</formula>
    </cfRule>
  </conditionalFormatting>
  <conditionalFormatting sqref="AK468:AK496">
    <cfRule type="expression" priority="61" dxfId="5">
      <formula>IF(RIGHT(TEXT(AK468,"0.#"),1)=".",FALSE,TRUE)</formula>
    </cfRule>
    <cfRule type="expression" priority="62" dxfId="4">
      <formula>IF(RIGHT(TEXT(AK468,"0.#"),1)=".",TRUE,FALSE)</formula>
    </cfRule>
  </conditionalFormatting>
  <conditionalFormatting sqref="AU468:AX496">
    <cfRule type="expression" priority="57" dxfId="3">
      <formula>IF(AND(AU468&gt;=0,RIGHT(TEXT(AU468,"0.#"),1)&lt;&gt;"."),TRUE,FALSE)</formula>
    </cfRule>
    <cfRule type="expression" priority="58" dxfId="2">
      <formula>IF(AND(AU468&gt;=0,RIGHT(TEXT(AU468,"0.#"),1)="."),TRUE,FALSE)</formula>
    </cfRule>
    <cfRule type="expression" priority="59" dxfId="1">
      <formula>IF(AND(AU468&lt;0,RIGHT(TEXT(AU468,"0.#"),1)&lt;&gt;"."),TRUE,FALSE)</formula>
    </cfRule>
    <cfRule type="expression" priority="60" dxfId="0">
      <formula>IF(AND(AU468&lt;0,RIGHT(TEXT(AU468,"0.#"),1)="."),TRUE,FALSE)</formula>
    </cfRule>
  </conditionalFormatting>
  <conditionalFormatting sqref="AE24:AX24 AJ23:AS23">
    <cfRule type="expression" priority="55" dxfId="5">
      <formula>IF(RIGHT(TEXT(AE23,"0.#"),1)=".",FALSE,TRUE)</formula>
    </cfRule>
    <cfRule type="expression" priority="56" dxfId="4">
      <formula>IF(RIGHT(TEXT(AE23,"0.#"),1)=".",TRUE,FALSE)</formula>
    </cfRule>
  </conditionalFormatting>
  <conditionalFormatting sqref="AE25:AI25">
    <cfRule type="expression" priority="47" dxfId="3">
      <formula>IF(AND(AE25&gt;=0,RIGHT(TEXT(AE25,"0.#"),1)&lt;&gt;"."),TRUE,FALSE)</formula>
    </cfRule>
    <cfRule type="expression" priority="48" dxfId="2">
      <formula>IF(AND(AE25&gt;=0,RIGHT(TEXT(AE25,"0.#"),1)="."),TRUE,FALSE)</formula>
    </cfRule>
    <cfRule type="expression" priority="49" dxfId="1">
      <formula>IF(AND(AE25&lt;0,RIGHT(TEXT(AE25,"0.#"),1)&lt;&gt;"."),TRUE,FALSE)</formula>
    </cfRule>
    <cfRule type="expression" priority="50" dxfId="0">
      <formula>IF(AND(AE25&lt;0,RIGHT(TEXT(AE25,"0.#"),1)="."),TRUE,FALSE)</formula>
    </cfRule>
  </conditionalFormatting>
  <conditionalFormatting sqref="AJ25:AS25">
    <cfRule type="expression" priority="43" dxfId="3">
      <formula>IF(AND(AJ25&gt;=0,RIGHT(TEXT(AJ25,"0.#"),1)&lt;&gt;"."),TRUE,FALSE)</formula>
    </cfRule>
    <cfRule type="expression" priority="44" dxfId="2">
      <formula>IF(AND(AJ25&gt;=0,RIGHT(TEXT(AJ25,"0.#"),1)="."),TRUE,FALSE)</formula>
    </cfRule>
    <cfRule type="expression" priority="45" dxfId="1">
      <formula>IF(AND(AJ25&lt;0,RIGHT(TEXT(AJ25,"0.#"),1)&lt;&gt;"."),TRUE,FALSE)</formula>
    </cfRule>
    <cfRule type="expression" priority="46" dxfId="0">
      <formula>IF(AND(AJ25&lt;0,RIGHT(TEXT(AJ25,"0.#"),1)="."),TRUE,FALSE)</formula>
    </cfRule>
  </conditionalFormatting>
  <conditionalFormatting sqref="AU236:AX236">
    <cfRule type="expression" priority="31" dxfId="3">
      <formula>IF(AND(AU236&gt;=0,RIGHT(TEXT(AU236,"0.#"),1)&lt;&gt;"."),TRUE,FALSE)</formula>
    </cfRule>
    <cfRule type="expression" priority="32" dxfId="2">
      <formula>IF(AND(AU236&gt;=0,RIGHT(TEXT(AU236,"0.#"),1)="."),TRUE,FALSE)</formula>
    </cfRule>
    <cfRule type="expression" priority="33" dxfId="1">
      <formula>IF(AND(AU236&lt;0,RIGHT(TEXT(AU236,"0.#"),1)&lt;&gt;"."),TRUE,FALSE)</formula>
    </cfRule>
    <cfRule type="expression" priority="34" dxfId="0">
      <formula>IF(AND(AU236&lt;0,RIGHT(TEXT(AU236,"0.#"),1)="."),TRUE,FALSE)</formula>
    </cfRule>
  </conditionalFormatting>
  <conditionalFormatting sqref="AE43:AI43 AE38:AI38 AE33:AI33 AE28:AI28">
    <cfRule type="expression" priority="29" dxfId="5">
      <formula>IF(RIGHT(TEXT(AE28,"0.#"),1)=".",FALSE,TRUE)</formula>
    </cfRule>
    <cfRule type="expression" priority="30" dxfId="4">
      <formula>IF(RIGHT(TEXT(AE28,"0.#"),1)=".",TRUE,FALSE)</formula>
    </cfRule>
  </conditionalFormatting>
  <conditionalFormatting sqref="AE44:AX44 AJ43:AS43 AE39:AX39 AJ38:AS38 AE34:AX34 AJ33:AS33 AE29:AX29 AJ28:AS28">
    <cfRule type="expression" priority="27" dxfId="5">
      <formula>IF(RIGHT(TEXT(AE28,"0.#"),1)=".",FALSE,TRUE)</formula>
    </cfRule>
    <cfRule type="expression" priority="28" dxfId="4">
      <formula>IF(RIGHT(TEXT(AE28,"0.#"),1)=".",TRUE,FALSE)</formula>
    </cfRule>
  </conditionalFormatting>
  <conditionalFormatting sqref="AE45:AI45 AE40:AI40 AE35:AI35 AE30:AI30">
    <cfRule type="expression" priority="23" dxfId="3">
      <formula>IF(AND(AE30&gt;=0,RIGHT(TEXT(AE30,"0.#"),1)&lt;&gt;"."),TRUE,FALSE)</formula>
    </cfRule>
    <cfRule type="expression" priority="24" dxfId="2">
      <formula>IF(AND(AE30&gt;=0,RIGHT(TEXT(AE30,"0.#"),1)="."),TRUE,FALSE)</formula>
    </cfRule>
    <cfRule type="expression" priority="25" dxfId="1">
      <formula>IF(AND(AE30&lt;0,RIGHT(TEXT(AE30,"0.#"),1)&lt;&gt;"."),TRUE,FALSE)</formula>
    </cfRule>
    <cfRule type="expression" priority="26" dxfId="0">
      <formula>IF(AND(AE30&lt;0,RIGHT(TEXT(AE30,"0.#"),1)="."),TRUE,FALSE)</formula>
    </cfRule>
  </conditionalFormatting>
  <conditionalFormatting sqref="AJ45:AS45 AJ40:AS40 AJ35:AS35 AJ30:AS30">
    <cfRule type="expression" priority="19" dxfId="3">
      <formula>IF(AND(AJ30&gt;=0,RIGHT(TEXT(AJ30,"0.#"),1)&lt;&gt;"."),TRUE,FALSE)</formula>
    </cfRule>
    <cfRule type="expression" priority="20" dxfId="2">
      <formula>IF(AND(AJ30&gt;=0,RIGHT(TEXT(AJ30,"0.#"),1)="."),TRUE,FALSE)</formula>
    </cfRule>
    <cfRule type="expression" priority="21" dxfId="1">
      <formula>IF(AND(AJ30&lt;0,RIGHT(TEXT(AJ30,"0.#"),1)&lt;&gt;"."),TRUE,FALSE)</formula>
    </cfRule>
    <cfRule type="expression" priority="22" dxfId="0">
      <formula>IF(AND(AJ30&lt;0,RIGHT(TEXT(AJ30,"0.#"),1)="."),TRUE,FALSE)</formula>
    </cfRule>
  </conditionalFormatting>
  <conditionalFormatting sqref="AE64:AI64 AE59:AI59">
    <cfRule type="expression" priority="17" dxfId="5">
      <formula>IF(RIGHT(TEXT(AE59,"0.#"),1)=".",FALSE,TRUE)</formula>
    </cfRule>
    <cfRule type="expression" priority="18" dxfId="4">
      <formula>IF(RIGHT(TEXT(AE59,"0.#"),1)=".",TRUE,FALSE)</formula>
    </cfRule>
  </conditionalFormatting>
  <conditionalFormatting sqref="AE65:AX65 AJ64:AS64 AE60:AX60 AJ59:AS59">
    <cfRule type="expression" priority="15" dxfId="5">
      <formula>IF(RIGHT(TEXT(AE59,"0.#"),1)=".",FALSE,TRUE)</formula>
    </cfRule>
    <cfRule type="expression" priority="16" dxfId="4">
      <formula>IF(RIGHT(TEXT(AE59,"0.#"),1)=".",TRUE,FALSE)</formula>
    </cfRule>
  </conditionalFormatting>
  <conditionalFormatting sqref="AE66:AI66 AE61:AI61">
    <cfRule type="expression" priority="11" dxfId="3">
      <formula>IF(AND(AE61&gt;=0,RIGHT(TEXT(AE61,"0.#"),1)&lt;&gt;"."),TRUE,FALSE)</formula>
    </cfRule>
    <cfRule type="expression" priority="12" dxfId="2">
      <formula>IF(AND(AE61&gt;=0,RIGHT(TEXT(AE61,"0.#"),1)="."),TRUE,FALSE)</formula>
    </cfRule>
    <cfRule type="expression" priority="13" dxfId="1">
      <formula>IF(AND(AE61&lt;0,RIGHT(TEXT(AE61,"0.#"),1)&lt;&gt;"."),TRUE,FALSE)</formula>
    </cfRule>
    <cfRule type="expression" priority="14" dxfId="0">
      <formula>IF(AND(AE61&lt;0,RIGHT(TEXT(AE61,"0.#"),1)="."),TRUE,FALSE)</formula>
    </cfRule>
  </conditionalFormatting>
  <conditionalFormatting sqref="AJ66:AS66 AJ61:AS61">
    <cfRule type="expression" priority="7" dxfId="3">
      <formula>IF(AND(AJ61&gt;=0,RIGHT(TEXT(AJ61,"0.#"),1)&lt;&gt;"."),TRUE,FALSE)</formula>
    </cfRule>
    <cfRule type="expression" priority="8" dxfId="2">
      <formula>IF(AND(AJ61&gt;=0,RIGHT(TEXT(AJ61,"0.#"),1)="."),TRUE,FALSE)</formula>
    </cfRule>
    <cfRule type="expression" priority="9" dxfId="1">
      <formula>IF(AND(AJ61&lt;0,RIGHT(TEXT(AJ61,"0.#"),1)&lt;&gt;"."),TRUE,FALSE)</formula>
    </cfRule>
    <cfRule type="expression" priority="10" dxfId="0">
      <formula>IF(AND(AJ61&lt;0,RIGHT(TEXT(AJ61,"0.#"),1)="."),TRUE,FALSE)</formula>
    </cfRule>
  </conditionalFormatting>
  <conditionalFormatting sqref="AE81:AX81 AE78:AX78 AE75:AX75 AE72:AX72">
    <cfRule type="expression" priority="5" dxfId="5">
      <formula>IF(RIGHT(TEXT(AE72,"0.#"),1)=".",FALSE,TRUE)</formula>
    </cfRule>
    <cfRule type="expression" priority="6" dxfId="4">
      <formula>IF(RIGHT(TEXT(AE72,"0.#"),1)=".",TRUE,FALSE)</formula>
    </cfRule>
  </conditionalFormatting>
  <conditionalFormatting sqref="AE80:AS80 AE77:AS77 AE74:AS74 AE71:AS71">
    <cfRule type="expression" priority="3" dxfId="5">
      <formula>IF(RIGHT(TEXT(AE71,"0.#"),1)=".",FALSE,TRUE)</formula>
    </cfRule>
    <cfRule type="expression" priority="4" dxfId="4">
      <formula>IF(RIGHT(TEXT(AE71,"0.#"),1)=".",TRUE,FALSE)</formula>
    </cfRule>
  </conditionalFormatting>
  <conditionalFormatting sqref="AO69:AS69">
    <cfRule type="expression" priority="1" dxfId="5">
      <formula>IF(RIGHT(TEXT(AO69,"0.#"),1)=".",FALSE,TRUE)</formula>
    </cfRule>
    <cfRule type="expression" priority="2" dxfId="4">
      <formula>IF(RIGHT(TEXT(AO69,"0.#"),1)=".",TRUE,FALSE)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29"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4" sqref="A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455</v>
      </c>
      <c r="W2" s="44" t="s">
        <v>359</v>
      </c>
      <c r="Y2" s="44" t="s">
        <v>94</v>
      </c>
      <c r="Z2" s="42"/>
      <c r="AA2" s="44" t="s">
        <v>95</v>
      </c>
      <c r="AB2" s="43"/>
      <c r="AC2" s="45" t="s">
        <v>304</v>
      </c>
      <c r="AD2" s="40"/>
      <c r="AE2" s="57" t="s">
        <v>353</v>
      </c>
      <c r="AF2" s="42"/>
    </row>
    <row r="3" spans="1:32" ht="13.5" customHeight="1">
      <c r="A3" s="16" t="s">
        <v>235</v>
      </c>
      <c r="B3" s="17" t="s">
        <v>464</v>
      </c>
      <c r="C3" s="15" t="str">
        <f aca="true" t="shared" si="0" ref="C3:C24">IF(B3="","",A3)</f>
        <v>宇宙開発利用</v>
      </c>
      <c r="D3" s="15" t="str">
        <f>IF(C3="",D2,IF(D2&lt;&gt;"",CONCATENATE(D2,"、",C3),C3))</f>
        <v>宇宙開発利用</v>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464</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t="str">
        <f>IF(C4="",D3,IF(D3&lt;&gt;"",CONCATENATE(D3,"、",C4),C4))</f>
        <v>宇宙開発利用</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t="str">
        <f>IF(C5="",D4,IF(D4&lt;&gt;"",CONCATENATE(D4,"、",C5),C5))</f>
        <v>宇宙開発利用</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t="str">
        <f aca="true" t="shared" si="7" ref="D6:D24">IF(C6="",D5,IF(D5&lt;&gt;"",CONCATENATE(D5,"、",C6),C6))</f>
        <v>宇宙開発利用</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宇宙開発利用</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宇宙開発利用</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宇宙開発利用</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宇宙開発利用</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宇宙開発利用</v>
      </c>
      <c r="F11" s="20" t="s">
        <v>276</v>
      </c>
      <c r="G11" s="19"/>
      <c r="H11" s="15">
        <f t="shared" si="1"/>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宇宙開発利用</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宇宙開発利用</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宇宙開発利用</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宇宙開発利用</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宇宙開発利用</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宇宙開発利用</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宇宙開発利用</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宇宙開発利用</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宇宙開発利用</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宇宙開発利用</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宇宙開発利用</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宇宙開発利用</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宇宙開発利用</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V1" sqref="V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3" t="s">
        <v>34</v>
      </c>
      <c r="B2" s="694"/>
      <c r="C2" s="694"/>
      <c r="D2" s="694"/>
      <c r="E2" s="694"/>
      <c r="F2" s="695"/>
      <c r="G2" s="390" t="s">
        <v>528</v>
      </c>
      <c r="H2" s="391"/>
      <c r="I2" s="391"/>
      <c r="J2" s="391"/>
      <c r="K2" s="391"/>
      <c r="L2" s="391"/>
      <c r="M2" s="391"/>
      <c r="N2" s="391"/>
      <c r="O2" s="391"/>
      <c r="P2" s="391"/>
      <c r="Q2" s="391"/>
      <c r="R2" s="391"/>
      <c r="S2" s="391"/>
      <c r="T2" s="391"/>
      <c r="U2" s="391"/>
      <c r="V2" s="391"/>
      <c r="W2" s="391"/>
      <c r="X2" s="391"/>
      <c r="Y2" s="391"/>
      <c r="Z2" s="391"/>
      <c r="AA2" s="391"/>
      <c r="AB2" s="392"/>
      <c r="AC2" s="390" t="s">
        <v>456</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696"/>
      <c r="B3" s="697"/>
      <c r="C3" s="697"/>
      <c r="D3" s="697"/>
      <c r="E3" s="697"/>
      <c r="F3" s="698"/>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c r="A4" s="696"/>
      <c r="B4" s="697"/>
      <c r="C4" s="697"/>
      <c r="D4" s="697"/>
      <c r="E4" s="697"/>
      <c r="F4" s="698"/>
      <c r="G4" s="100" t="s">
        <v>529</v>
      </c>
      <c r="H4" s="101"/>
      <c r="I4" s="101"/>
      <c r="J4" s="101"/>
      <c r="K4" s="102"/>
      <c r="L4" s="103" t="s">
        <v>530</v>
      </c>
      <c r="M4" s="104"/>
      <c r="N4" s="104"/>
      <c r="O4" s="104"/>
      <c r="P4" s="104"/>
      <c r="Q4" s="104"/>
      <c r="R4" s="104"/>
      <c r="S4" s="104"/>
      <c r="T4" s="104"/>
      <c r="U4" s="104"/>
      <c r="V4" s="104"/>
      <c r="W4" s="104"/>
      <c r="X4" s="105"/>
      <c r="Y4" s="106">
        <v>7.5</v>
      </c>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2"/>
    </row>
    <row r="5" spans="1:50" ht="24.75" customHeight="1">
      <c r="A5" s="696"/>
      <c r="B5" s="697"/>
      <c r="C5" s="697"/>
      <c r="D5" s="697"/>
      <c r="E5" s="697"/>
      <c r="F5" s="698"/>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696"/>
      <c r="B6" s="697"/>
      <c r="C6" s="697"/>
      <c r="D6" s="697"/>
      <c r="E6" s="697"/>
      <c r="F6" s="698"/>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696"/>
      <c r="B7" s="697"/>
      <c r="C7" s="697"/>
      <c r="D7" s="697"/>
      <c r="E7" s="697"/>
      <c r="F7" s="698"/>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696"/>
      <c r="B8" s="697"/>
      <c r="C8" s="697"/>
      <c r="D8" s="697"/>
      <c r="E8" s="697"/>
      <c r="F8" s="698"/>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696"/>
      <c r="B9" s="697"/>
      <c r="C9" s="697"/>
      <c r="D9" s="697"/>
      <c r="E9" s="697"/>
      <c r="F9" s="698"/>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696"/>
      <c r="B10" s="697"/>
      <c r="C10" s="697"/>
      <c r="D10" s="697"/>
      <c r="E10" s="697"/>
      <c r="F10" s="698"/>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hidden="1">
      <c r="A11" s="696"/>
      <c r="B11" s="697"/>
      <c r="C11" s="697"/>
      <c r="D11" s="697"/>
      <c r="E11" s="697"/>
      <c r="F11" s="698"/>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hidden="1">
      <c r="A12" s="696"/>
      <c r="B12" s="697"/>
      <c r="C12" s="697"/>
      <c r="D12" s="697"/>
      <c r="E12" s="697"/>
      <c r="F12" s="698"/>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696"/>
      <c r="B13" s="697"/>
      <c r="C13" s="697"/>
      <c r="D13" s="697"/>
      <c r="E13" s="697"/>
      <c r="F13" s="698"/>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696"/>
      <c r="B14" s="697"/>
      <c r="C14" s="697"/>
      <c r="D14" s="697"/>
      <c r="E14" s="697"/>
      <c r="F14" s="698"/>
      <c r="G14" s="86" t="s">
        <v>22</v>
      </c>
      <c r="H14" s="87"/>
      <c r="I14" s="87"/>
      <c r="J14" s="87"/>
      <c r="K14" s="87"/>
      <c r="L14" s="88"/>
      <c r="M14" s="89"/>
      <c r="N14" s="89"/>
      <c r="O14" s="89"/>
      <c r="P14" s="89"/>
      <c r="Q14" s="89"/>
      <c r="R14" s="89"/>
      <c r="S14" s="89"/>
      <c r="T14" s="89"/>
      <c r="U14" s="89"/>
      <c r="V14" s="89"/>
      <c r="W14" s="89"/>
      <c r="X14" s="90"/>
      <c r="Y14" s="91">
        <f>SUM(Y4:AB13)</f>
        <v>7.5</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c r="A15" s="696"/>
      <c r="B15" s="697"/>
      <c r="C15" s="697"/>
      <c r="D15" s="697"/>
      <c r="E15" s="697"/>
      <c r="F15" s="698"/>
      <c r="G15" s="390" t="s">
        <v>367</v>
      </c>
      <c r="H15" s="391"/>
      <c r="I15" s="391"/>
      <c r="J15" s="391"/>
      <c r="K15" s="391"/>
      <c r="L15" s="391"/>
      <c r="M15" s="391"/>
      <c r="N15" s="391"/>
      <c r="O15" s="391"/>
      <c r="P15" s="391"/>
      <c r="Q15" s="391"/>
      <c r="R15" s="391"/>
      <c r="S15" s="391"/>
      <c r="T15" s="391"/>
      <c r="U15" s="391"/>
      <c r="V15" s="391"/>
      <c r="W15" s="391"/>
      <c r="X15" s="391"/>
      <c r="Y15" s="391"/>
      <c r="Z15" s="391"/>
      <c r="AA15" s="391"/>
      <c r="AB15" s="392"/>
      <c r="AC15" s="390" t="s">
        <v>368</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696"/>
      <c r="B16" s="697"/>
      <c r="C16" s="697"/>
      <c r="D16" s="697"/>
      <c r="E16" s="697"/>
      <c r="F16" s="698"/>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696"/>
      <c r="B17" s="697"/>
      <c r="C17" s="697"/>
      <c r="D17" s="697"/>
      <c r="E17" s="697"/>
      <c r="F17" s="698"/>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2"/>
    </row>
    <row r="18" spans="1:50" ht="24.75" customHeight="1">
      <c r="A18" s="696"/>
      <c r="B18" s="697"/>
      <c r="C18" s="697"/>
      <c r="D18" s="697"/>
      <c r="E18" s="697"/>
      <c r="F18" s="698"/>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696"/>
      <c r="B19" s="697"/>
      <c r="C19" s="697"/>
      <c r="D19" s="697"/>
      <c r="E19" s="697"/>
      <c r="F19" s="698"/>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hidden="1">
      <c r="A20" s="696"/>
      <c r="B20" s="697"/>
      <c r="C20" s="697"/>
      <c r="D20" s="697"/>
      <c r="E20" s="697"/>
      <c r="F20" s="698"/>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hidden="1">
      <c r="A21" s="696"/>
      <c r="B21" s="697"/>
      <c r="C21" s="697"/>
      <c r="D21" s="697"/>
      <c r="E21" s="697"/>
      <c r="F21" s="698"/>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696"/>
      <c r="B22" s="697"/>
      <c r="C22" s="697"/>
      <c r="D22" s="697"/>
      <c r="E22" s="697"/>
      <c r="F22" s="698"/>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696"/>
      <c r="B23" s="697"/>
      <c r="C23" s="697"/>
      <c r="D23" s="697"/>
      <c r="E23" s="697"/>
      <c r="F23" s="698"/>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696"/>
      <c r="B24" s="697"/>
      <c r="C24" s="697"/>
      <c r="D24" s="697"/>
      <c r="E24" s="697"/>
      <c r="F24" s="698"/>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696"/>
      <c r="B25" s="697"/>
      <c r="C25" s="697"/>
      <c r="D25" s="697"/>
      <c r="E25" s="697"/>
      <c r="F25" s="698"/>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696"/>
      <c r="B26" s="697"/>
      <c r="C26" s="697"/>
      <c r="D26" s="697"/>
      <c r="E26" s="697"/>
      <c r="F26" s="698"/>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696"/>
      <c r="B27" s="697"/>
      <c r="C27" s="697"/>
      <c r="D27" s="697"/>
      <c r="E27" s="697"/>
      <c r="F27" s="698"/>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c r="A28" s="696"/>
      <c r="B28" s="697"/>
      <c r="C28" s="697"/>
      <c r="D28" s="697"/>
      <c r="E28" s="697"/>
      <c r="F28" s="698"/>
      <c r="G28" s="390" t="s">
        <v>369</v>
      </c>
      <c r="H28" s="391"/>
      <c r="I28" s="391"/>
      <c r="J28" s="391"/>
      <c r="K28" s="391"/>
      <c r="L28" s="391"/>
      <c r="M28" s="391"/>
      <c r="N28" s="391"/>
      <c r="O28" s="391"/>
      <c r="P28" s="391"/>
      <c r="Q28" s="391"/>
      <c r="R28" s="391"/>
      <c r="S28" s="391"/>
      <c r="T28" s="391"/>
      <c r="U28" s="391"/>
      <c r="V28" s="391"/>
      <c r="W28" s="391"/>
      <c r="X28" s="391"/>
      <c r="Y28" s="391"/>
      <c r="Z28" s="391"/>
      <c r="AA28" s="391"/>
      <c r="AB28" s="392"/>
      <c r="AC28" s="390" t="s">
        <v>370</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696"/>
      <c r="B29" s="697"/>
      <c r="C29" s="697"/>
      <c r="D29" s="697"/>
      <c r="E29" s="697"/>
      <c r="F29" s="698"/>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c r="A30" s="696"/>
      <c r="B30" s="697"/>
      <c r="C30" s="697"/>
      <c r="D30" s="697"/>
      <c r="E30" s="697"/>
      <c r="F30" s="698"/>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2"/>
    </row>
    <row r="31" spans="1:50" ht="24.75" customHeight="1">
      <c r="A31" s="696"/>
      <c r="B31" s="697"/>
      <c r="C31" s="697"/>
      <c r="D31" s="697"/>
      <c r="E31" s="697"/>
      <c r="F31" s="698"/>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696"/>
      <c r="B32" s="697"/>
      <c r="C32" s="697"/>
      <c r="D32" s="697"/>
      <c r="E32" s="697"/>
      <c r="F32" s="698"/>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696"/>
      <c r="B33" s="697"/>
      <c r="C33" s="697"/>
      <c r="D33" s="697"/>
      <c r="E33" s="697"/>
      <c r="F33" s="698"/>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hidden="1">
      <c r="A34" s="696"/>
      <c r="B34" s="697"/>
      <c r="C34" s="697"/>
      <c r="D34" s="697"/>
      <c r="E34" s="697"/>
      <c r="F34" s="698"/>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hidden="1">
      <c r="A35" s="696"/>
      <c r="B35" s="697"/>
      <c r="C35" s="697"/>
      <c r="D35" s="697"/>
      <c r="E35" s="697"/>
      <c r="F35" s="698"/>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696"/>
      <c r="B36" s="697"/>
      <c r="C36" s="697"/>
      <c r="D36" s="697"/>
      <c r="E36" s="697"/>
      <c r="F36" s="698"/>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696"/>
      <c r="B37" s="697"/>
      <c r="C37" s="697"/>
      <c r="D37" s="697"/>
      <c r="E37" s="697"/>
      <c r="F37" s="698"/>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696"/>
      <c r="B38" s="697"/>
      <c r="C38" s="697"/>
      <c r="D38" s="697"/>
      <c r="E38" s="697"/>
      <c r="F38" s="698"/>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696"/>
      <c r="B39" s="697"/>
      <c r="C39" s="697"/>
      <c r="D39" s="697"/>
      <c r="E39" s="697"/>
      <c r="F39" s="698"/>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696"/>
      <c r="B40" s="697"/>
      <c r="C40" s="697"/>
      <c r="D40" s="697"/>
      <c r="E40" s="697"/>
      <c r="F40" s="698"/>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c r="A41" s="696"/>
      <c r="B41" s="697"/>
      <c r="C41" s="697"/>
      <c r="D41" s="697"/>
      <c r="E41" s="697"/>
      <c r="F41" s="698"/>
      <c r="G41" s="390" t="s">
        <v>371</v>
      </c>
      <c r="H41" s="391"/>
      <c r="I41" s="391"/>
      <c r="J41" s="391"/>
      <c r="K41" s="391"/>
      <c r="L41" s="391"/>
      <c r="M41" s="391"/>
      <c r="N41" s="391"/>
      <c r="O41" s="391"/>
      <c r="P41" s="391"/>
      <c r="Q41" s="391"/>
      <c r="R41" s="391"/>
      <c r="S41" s="391"/>
      <c r="T41" s="391"/>
      <c r="U41" s="391"/>
      <c r="V41" s="391"/>
      <c r="W41" s="391"/>
      <c r="X41" s="391"/>
      <c r="Y41" s="391"/>
      <c r="Z41" s="391"/>
      <c r="AA41" s="391"/>
      <c r="AB41" s="392"/>
      <c r="AC41" s="390" t="s">
        <v>372</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696"/>
      <c r="B42" s="697"/>
      <c r="C42" s="697"/>
      <c r="D42" s="697"/>
      <c r="E42" s="697"/>
      <c r="F42" s="698"/>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c r="A43" s="696"/>
      <c r="B43" s="697"/>
      <c r="C43" s="697"/>
      <c r="D43" s="697"/>
      <c r="E43" s="697"/>
      <c r="F43" s="698"/>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2"/>
    </row>
    <row r="44" spans="1:50" ht="24.75" customHeight="1">
      <c r="A44" s="696"/>
      <c r="B44" s="697"/>
      <c r="C44" s="697"/>
      <c r="D44" s="697"/>
      <c r="E44" s="697"/>
      <c r="F44" s="698"/>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696"/>
      <c r="B45" s="697"/>
      <c r="C45" s="697"/>
      <c r="D45" s="697"/>
      <c r="E45" s="697"/>
      <c r="F45" s="698"/>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hidden="1">
      <c r="A46" s="696"/>
      <c r="B46" s="697"/>
      <c r="C46" s="697"/>
      <c r="D46" s="697"/>
      <c r="E46" s="697"/>
      <c r="F46" s="698"/>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hidden="1">
      <c r="A47" s="696"/>
      <c r="B47" s="697"/>
      <c r="C47" s="697"/>
      <c r="D47" s="697"/>
      <c r="E47" s="697"/>
      <c r="F47" s="698"/>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696"/>
      <c r="B48" s="697"/>
      <c r="C48" s="697"/>
      <c r="D48" s="697"/>
      <c r="E48" s="697"/>
      <c r="F48" s="698"/>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696"/>
      <c r="B49" s="697"/>
      <c r="C49" s="697"/>
      <c r="D49" s="697"/>
      <c r="E49" s="697"/>
      <c r="F49" s="698"/>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696"/>
      <c r="B50" s="697"/>
      <c r="C50" s="697"/>
      <c r="D50" s="697"/>
      <c r="E50" s="697"/>
      <c r="F50" s="698"/>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696"/>
      <c r="B51" s="697"/>
      <c r="C51" s="697"/>
      <c r="D51" s="697"/>
      <c r="E51" s="697"/>
      <c r="F51" s="698"/>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696"/>
      <c r="B52" s="697"/>
      <c r="C52" s="697"/>
      <c r="D52" s="697"/>
      <c r="E52" s="697"/>
      <c r="F52" s="698"/>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51" customFormat="1" ht="24.75" customHeight="1"/>
    <row r="55" spans="1:50" ht="30" customHeight="1" hidden="1">
      <c r="A55" s="693" t="s">
        <v>34</v>
      </c>
      <c r="B55" s="694"/>
      <c r="C55" s="694"/>
      <c r="D55" s="694"/>
      <c r="E55" s="694"/>
      <c r="F55" s="695"/>
      <c r="G55" s="390" t="s">
        <v>373</v>
      </c>
      <c r="H55" s="391"/>
      <c r="I55" s="391"/>
      <c r="J55" s="391"/>
      <c r="K55" s="391"/>
      <c r="L55" s="391"/>
      <c r="M55" s="391"/>
      <c r="N55" s="391"/>
      <c r="O55" s="391"/>
      <c r="P55" s="391"/>
      <c r="Q55" s="391"/>
      <c r="R55" s="391"/>
      <c r="S55" s="391"/>
      <c r="T55" s="391"/>
      <c r="U55" s="391"/>
      <c r="V55" s="391"/>
      <c r="W55" s="391"/>
      <c r="X55" s="391"/>
      <c r="Y55" s="391"/>
      <c r="Z55" s="391"/>
      <c r="AA55" s="391"/>
      <c r="AB55" s="392"/>
      <c r="AC55" s="390" t="s">
        <v>374</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hidden="1">
      <c r="A56" s="696"/>
      <c r="B56" s="697"/>
      <c r="C56" s="697"/>
      <c r="D56" s="697"/>
      <c r="E56" s="697"/>
      <c r="F56" s="698"/>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hidden="1">
      <c r="A57" s="696"/>
      <c r="B57" s="697"/>
      <c r="C57" s="697"/>
      <c r="D57" s="697"/>
      <c r="E57" s="697"/>
      <c r="F57" s="698"/>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2"/>
    </row>
    <row r="58" spans="1:50" ht="24.75" customHeight="1" hidden="1">
      <c r="A58" s="696"/>
      <c r="B58" s="697"/>
      <c r="C58" s="697"/>
      <c r="D58" s="697"/>
      <c r="E58" s="697"/>
      <c r="F58" s="698"/>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hidden="1">
      <c r="A59" s="696"/>
      <c r="B59" s="697"/>
      <c r="C59" s="697"/>
      <c r="D59" s="697"/>
      <c r="E59" s="697"/>
      <c r="F59" s="698"/>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hidden="1">
      <c r="A60" s="696"/>
      <c r="B60" s="697"/>
      <c r="C60" s="697"/>
      <c r="D60" s="697"/>
      <c r="E60" s="697"/>
      <c r="F60" s="698"/>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hidden="1">
      <c r="A61" s="696"/>
      <c r="B61" s="697"/>
      <c r="C61" s="697"/>
      <c r="D61" s="697"/>
      <c r="E61" s="697"/>
      <c r="F61" s="698"/>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hidden="1">
      <c r="A62" s="696"/>
      <c r="B62" s="697"/>
      <c r="C62" s="697"/>
      <c r="D62" s="697"/>
      <c r="E62" s="697"/>
      <c r="F62" s="698"/>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hidden="1">
      <c r="A63" s="696"/>
      <c r="B63" s="697"/>
      <c r="C63" s="697"/>
      <c r="D63" s="697"/>
      <c r="E63" s="697"/>
      <c r="F63" s="698"/>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hidden="1">
      <c r="A64" s="696"/>
      <c r="B64" s="697"/>
      <c r="C64" s="697"/>
      <c r="D64" s="697"/>
      <c r="E64" s="697"/>
      <c r="F64" s="698"/>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hidden="1">
      <c r="A65" s="696"/>
      <c r="B65" s="697"/>
      <c r="C65" s="697"/>
      <c r="D65" s="697"/>
      <c r="E65" s="697"/>
      <c r="F65" s="698"/>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hidden="1">
      <c r="A66" s="696"/>
      <c r="B66" s="697"/>
      <c r="C66" s="697"/>
      <c r="D66" s="697"/>
      <c r="E66" s="697"/>
      <c r="F66" s="698"/>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hidden="1" thickBot="1">
      <c r="A67" s="696"/>
      <c r="B67" s="697"/>
      <c r="C67" s="697"/>
      <c r="D67" s="697"/>
      <c r="E67" s="697"/>
      <c r="F67" s="698"/>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hidden="1">
      <c r="A68" s="696"/>
      <c r="B68" s="697"/>
      <c r="C68" s="697"/>
      <c r="D68" s="697"/>
      <c r="E68" s="697"/>
      <c r="F68" s="698"/>
      <c r="G68" s="390" t="s">
        <v>375</v>
      </c>
      <c r="H68" s="391"/>
      <c r="I68" s="391"/>
      <c r="J68" s="391"/>
      <c r="K68" s="391"/>
      <c r="L68" s="391"/>
      <c r="M68" s="391"/>
      <c r="N68" s="391"/>
      <c r="O68" s="391"/>
      <c r="P68" s="391"/>
      <c r="Q68" s="391"/>
      <c r="R68" s="391"/>
      <c r="S68" s="391"/>
      <c r="T68" s="391"/>
      <c r="U68" s="391"/>
      <c r="V68" s="391"/>
      <c r="W68" s="391"/>
      <c r="X68" s="391"/>
      <c r="Y68" s="391"/>
      <c r="Z68" s="391"/>
      <c r="AA68" s="391"/>
      <c r="AB68" s="392"/>
      <c r="AC68" s="390" t="s">
        <v>376</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hidden="1">
      <c r="A69" s="696"/>
      <c r="B69" s="697"/>
      <c r="C69" s="697"/>
      <c r="D69" s="697"/>
      <c r="E69" s="697"/>
      <c r="F69" s="698"/>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hidden="1">
      <c r="A70" s="696"/>
      <c r="B70" s="697"/>
      <c r="C70" s="697"/>
      <c r="D70" s="697"/>
      <c r="E70" s="697"/>
      <c r="F70" s="698"/>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2"/>
    </row>
    <row r="71" spans="1:50" ht="24.75" customHeight="1" hidden="1">
      <c r="A71" s="696"/>
      <c r="B71" s="697"/>
      <c r="C71" s="697"/>
      <c r="D71" s="697"/>
      <c r="E71" s="697"/>
      <c r="F71" s="698"/>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hidden="1">
      <c r="A72" s="696"/>
      <c r="B72" s="697"/>
      <c r="C72" s="697"/>
      <c r="D72" s="697"/>
      <c r="E72" s="697"/>
      <c r="F72" s="698"/>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hidden="1">
      <c r="A73" s="696"/>
      <c r="B73" s="697"/>
      <c r="C73" s="697"/>
      <c r="D73" s="697"/>
      <c r="E73" s="697"/>
      <c r="F73" s="698"/>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hidden="1">
      <c r="A74" s="696"/>
      <c r="B74" s="697"/>
      <c r="C74" s="697"/>
      <c r="D74" s="697"/>
      <c r="E74" s="697"/>
      <c r="F74" s="698"/>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hidden="1">
      <c r="A75" s="696"/>
      <c r="B75" s="697"/>
      <c r="C75" s="697"/>
      <c r="D75" s="697"/>
      <c r="E75" s="697"/>
      <c r="F75" s="698"/>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hidden="1">
      <c r="A76" s="696"/>
      <c r="B76" s="697"/>
      <c r="C76" s="697"/>
      <c r="D76" s="697"/>
      <c r="E76" s="697"/>
      <c r="F76" s="698"/>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hidden="1">
      <c r="A77" s="696"/>
      <c r="B77" s="697"/>
      <c r="C77" s="697"/>
      <c r="D77" s="697"/>
      <c r="E77" s="697"/>
      <c r="F77" s="698"/>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hidden="1">
      <c r="A78" s="696"/>
      <c r="B78" s="697"/>
      <c r="C78" s="697"/>
      <c r="D78" s="697"/>
      <c r="E78" s="697"/>
      <c r="F78" s="698"/>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hidden="1">
      <c r="A79" s="696"/>
      <c r="B79" s="697"/>
      <c r="C79" s="697"/>
      <c r="D79" s="697"/>
      <c r="E79" s="697"/>
      <c r="F79" s="698"/>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hidden="1" thickBot="1">
      <c r="A80" s="696"/>
      <c r="B80" s="697"/>
      <c r="C80" s="697"/>
      <c r="D80" s="697"/>
      <c r="E80" s="697"/>
      <c r="F80" s="698"/>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hidden="1">
      <c r="A81" s="696"/>
      <c r="B81" s="697"/>
      <c r="C81" s="697"/>
      <c r="D81" s="697"/>
      <c r="E81" s="697"/>
      <c r="F81" s="698"/>
      <c r="G81" s="390" t="s">
        <v>377</v>
      </c>
      <c r="H81" s="391"/>
      <c r="I81" s="391"/>
      <c r="J81" s="391"/>
      <c r="K81" s="391"/>
      <c r="L81" s="391"/>
      <c r="M81" s="391"/>
      <c r="N81" s="391"/>
      <c r="O81" s="391"/>
      <c r="P81" s="391"/>
      <c r="Q81" s="391"/>
      <c r="R81" s="391"/>
      <c r="S81" s="391"/>
      <c r="T81" s="391"/>
      <c r="U81" s="391"/>
      <c r="V81" s="391"/>
      <c r="W81" s="391"/>
      <c r="X81" s="391"/>
      <c r="Y81" s="391"/>
      <c r="Z81" s="391"/>
      <c r="AA81" s="391"/>
      <c r="AB81" s="392"/>
      <c r="AC81" s="390" t="s">
        <v>378</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hidden="1">
      <c r="A82" s="696"/>
      <c r="B82" s="697"/>
      <c r="C82" s="697"/>
      <c r="D82" s="697"/>
      <c r="E82" s="697"/>
      <c r="F82" s="698"/>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hidden="1">
      <c r="A83" s="696"/>
      <c r="B83" s="697"/>
      <c r="C83" s="697"/>
      <c r="D83" s="697"/>
      <c r="E83" s="697"/>
      <c r="F83" s="698"/>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2"/>
    </row>
    <row r="84" spans="1:50" ht="24.75" customHeight="1" hidden="1">
      <c r="A84" s="696"/>
      <c r="B84" s="697"/>
      <c r="C84" s="697"/>
      <c r="D84" s="697"/>
      <c r="E84" s="697"/>
      <c r="F84" s="698"/>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hidden="1">
      <c r="A85" s="696"/>
      <c r="B85" s="697"/>
      <c r="C85" s="697"/>
      <c r="D85" s="697"/>
      <c r="E85" s="697"/>
      <c r="F85" s="698"/>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hidden="1">
      <c r="A86" s="696"/>
      <c r="B86" s="697"/>
      <c r="C86" s="697"/>
      <c r="D86" s="697"/>
      <c r="E86" s="697"/>
      <c r="F86" s="698"/>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hidden="1">
      <c r="A87" s="696"/>
      <c r="B87" s="697"/>
      <c r="C87" s="697"/>
      <c r="D87" s="697"/>
      <c r="E87" s="697"/>
      <c r="F87" s="698"/>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hidden="1">
      <c r="A88" s="696"/>
      <c r="B88" s="697"/>
      <c r="C88" s="697"/>
      <c r="D88" s="697"/>
      <c r="E88" s="697"/>
      <c r="F88" s="698"/>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hidden="1">
      <c r="A89" s="696"/>
      <c r="B89" s="697"/>
      <c r="C89" s="697"/>
      <c r="D89" s="697"/>
      <c r="E89" s="697"/>
      <c r="F89" s="698"/>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hidden="1">
      <c r="A90" s="696"/>
      <c r="B90" s="697"/>
      <c r="C90" s="697"/>
      <c r="D90" s="697"/>
      <c r="E90" s="697"/>
      <c r="F90" s="698"/>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hidden="1">
      <c r="A91" s="696"/>
      <c r="B91" s="697"/>
      <c r="C91" s="697"/>
      <c r="D91" s="697"/>
      <c r="E91" s="697"/>
      <c r="F91" s="698"/>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hidden="1">
      <c r="A92" s="696"/>
      <c r="B92" s="697"/>
      <c r="C92" s="697"/>
      <c r="D92" s="697"/>
      <c r="E92" s="697"/>
      <c r="F92" s="698"/>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hidden="1" thickBot="1">
      <c r="A93" s="696"/>
      <c r="B93" s="697"/>
      <c r="C93" s="697"/>
      <c r="D93" s="697"/>
      <c r="E93" s="697"/>
      <c r="F93" s="698"/>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hidden="1">
      <c r="A94" s="696"/>
      <c r="B94" s="697"/>
      <c r="C94" s="697"/>
      <c r="D94" s="697"/>
      <c r="E94" s="697"/>
      <c r="F94" s="698"/>
      <c r="G94" s="390" t="s">
        <v>379</v>
      </c>
      <c r="H94" s="391"/>
      <c r="I94" s="391"/>
      <c r="J94" s="391"/>
      <c r="K94" s="391"/>
      <c r="L94" s="391"/>
      <c r="M94" s="391"/>
      <c r="N94" s="391"/>
      <c r="O94" s="391"/>
      <c r="P94" s="391"/>
      <c r="Q94" s="391"/>
      <c r="R94" s="391"/>
      <c r="S94" s="391"/>
      <c r="T94" s="391"/>
      <c r="U94" s="391"/>
      <c r="V94" s="391"/>
      <c r="W94" s="391"/>
      <c r="X94" s="391"/>
      <c r="Y94" s="391"/>
      <c r="Z94" s="391"/>
      <c r="AA94" s="391"/>
      <c r="AB94" s="392"/>
      <c r="AC94" s="390" t="s">
        <v>380</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hidden="1">
      <c r="A95" s="696"/>
      <c r="B95" s="697"/>
      <c r="C95" s="697"/>
      <c r="D95" s="697"/>
      <c r="E95" s="697"/>
      <c r="F95" s="698"/>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hidden="1">
      <c r="A96" s="696"/>
      <c r="B96" s="697"/>
      <c r="C96" s="697"/>
      <c r="D96" s="697"/>
      <c r="E96" s="697"/>
      <c r="F96" s="698"/>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2"/>
    </row>
    <row r="97" spans="1:50" ht="24.75" customHeight="1" hidden="1">
      <c r="A97" s="696"/>
      <c r="B97" s="697"/>
      <c r="C97" s="697"/>
      <c r="D97" s="697"/>
      <c r="E97" s="697"/>
      <c r="F97" s="698"/>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hidden="1">
      <c r="A98" s="696"/>
      <c r="B98" s="697"/>
      <c r="C98" s="697"/>
      <c r="D98" s="697"/>
      <c r="E98" s="697"/>
      <c r="F98" s="698"/>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hidden="1">
      <c r="A99" s="696"/>
      <c r="B99" s="697"/>
      <c r="C99" s="697"/>
      <c r="D99" s="697"/>
      <c r="E99" s="697"/>
      <c r="F99" s="698"/>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hidden="1">
      <c r="A100" s="696"/>
      <c r="B100" s="697"/>
      <c r="C100" s="697"/>
      <c r="D100" s="697"/>
      <c r="E100" s="697"/>
      <c r="F100" s="698"/>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hidden="1">
      <c r="A101" s="696"/>
      <c r="B101" s="697"/>
      <c r="C101" s="697"/>
      <c r="D101" s="697"/>
      <c r="E101" s="697"/>
      <c r="F101" s="698"/>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hidden="1">
      <c r="A102" s="696"/>
      <c r="B102" s="697"/>
      <c r="C102" s="697"/>
      <c r="D102" s="697"/>
      <c r="E102" s="697"/>
      <c r="F102" s="698"/>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hidden="1">
      <c r="A103" s="696"/>
      <c r="B103" s="697"/>
      <c r="C103" s="697"/>
      <c r="D103" s="697"/>
      <c r="E103" s="697"/>
      <c r="F103" s="698"/>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hidden="1">
      <c r="A104" s="696"/>
      <c r="B104" s="697"/>
      <c r="C104" s="697"/>
      <c r="D104" s="697"/>
      <c r="E104" s="697"/>
      <c r="F104" s="698"/>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hidden="1">
      <c r="A105" s="696"/>
      <c r="B105" s="697"/>
      <c r="C105" s="697"/>
      <c r="D105" s="697"/>
      <c r="E105" s="697"/>
      <c r="F105" s="698"/>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hidden="1" thickBot="1">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51" customFormat="1" ht="24.75" customHeight="1" hidden="1" thickBot="1"/>
    <row r="108" spans="1:50" ht="30" customHeight="1" hidden="1">
      <c r="A108" s="693" t="s">
        <v>34</v>
      </c>
      <c r="B108" s="694"/>
      <c r="C108" s="694"/>
      <c r="D108" s="694"/>
      <c r="E108" s="694"/>
      <c r="F108" s="695"/>
      <c r="G108" s="390" t="s">
        <v>381</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hidden="1">
      <c r="A109" s="696"/>
      <c r="B109" s="697"/>
      <c r="C109" s="697"/>
      <c r="D109" s="697"/>
      <c r="E109" s="697"/>
      <c r="F109" s="698"/>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hidden="1">
      <c r="A110" s="696"/>
      <c r="B110" s="697"/>
      <c r="C110" s="697"/>
      <c r="D110" s="697"/>
      <c r="E110" s="697"/>
      <c r="F110" s="698"/>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2"/>
    </row>
    <row r="111" spans="1:50" ht="24.75" customHeight="1" hidden="1">
      <c r="A111" s="696"/>
      <c r="B111" s="697"/>
      <c r="C111" s="697"/>
      <c r="D111" s="697"/>
      <c r="E111" s="697"/>
      <c r="F111" s="698"/>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hidden="1">
      <c r="A112" s="696"/>
      <c r="B112" s="697"/>
      <c r="C112" s="697"/>
      <c r="D112" s="697"/>
      <c r="E112" s="697"/>
      <c r="F112" s="698"/>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hidden="1">
      <c r="A113" s="696"/>
      <c r="B113" s="697"/>
      <c r="C113" s="697"/>
      <c r="D113" s="697"/>
      <c r="E113" s="697"/>
      <c r="F113" s="698"/>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hidden="1">
      <c r="A114" s="696"/>
      <c r="B114" s="697"/>
      <c r="C114" s="697"/>
      <c r="D114" s="697"/>
      <c r="E114" s="697"/>
      <c r="F114" s="698"/>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hidden="1">
      <c r="A115" s="696"/>
      <c r="B115" s="697"/>
      <c r="C115" s="697"/>
      <c r="D115" s="697"/>
      <c r="E115" s="697"/>
      <c r="F115" s="698"/>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hidden="1">
      <c r="A116" s="696"/>
      <c r="B116" s="697"/>
      <c r="C116" s="697"/>
      <c r="D116" s="697"/>
      <c r="E116" s="697"/>
      <c r="F116" s="698"/>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hidden="1">
      <c r="A117" s="696"/>
      <c r="B117" s="697"/>
      <c r="C117" s="697"/>
      <c r="D117" s="697"/>
      <c r="E117" s="697"/>
      <c r="F117" s="698"/>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hidden="1">
      <c r="A118" s="696"/>
      <c r="B118" s="697"/>
      <c r="C118" s="697"/>
      <c r="D118" s="697"/>
      <c r="E118" s="697"/>
      <c r="F118" s="698"/>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hidden="1">
      <c r="A119" s="696"/>
      <c r="B119" s="697"/>
      <c r="C119" s="697"/>
      <c r="D119" s="697"/>
      <c r="E119" s="697"/>
      <c r="F119" s="698"/>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hidden="1" thickBot="1">
      <c r="A120" s="696"/>
      <c r="B120" s="697"/>
      <c r="C120" s="697"/>
      <c r="D120" s="697"/>
      <c r="E120" s="697"/>
      <c r="F120" s="698"/>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hidden="1">
      <c r="A121" s="696"/>
      <c r="B121" s="697"/>
      <c r="C121" s="697"/>
      <c r="D121" s="697"/>
      <c r="E121" s="697"/>
      <c r="F121" s="698"/>
      <c r="G121" s="390" t="s">
        <v>403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383</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hidden="1">
      <c r="A122" s="696"/>
      <c r="B122" s="697"/>
      <c r="C122" s="697"/>
      <c r="D122" s="697"/>
      <c r="E122" s="697"/>
      <c r="F122" s="698"/>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hidden="1">
      <c r="A123" s="696"/>
      <c r="B123" s="697"/>
      <c r="C123" s="697"/>
      <c r="D123" s="697"/>
      <c r="E123" s="697"/>
      <c r="F123" s="698"/>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2"/>
    </row>
    <row r="124" spans="1:50" ht="24.75" customHeight="1" hidden="1">
      <c r="A124" s="696"/>
      <c r="B124" s="697"/>
      <c r="C124" s="697"/>
      <c r="D124" s="697"/>
      <c r="E124" s="697"/>
      <c r="F124" s="698"/>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hidden="1">
      <c r="A125" s="696"/>
      <c r="B125" s="697"/>
      <c r="C125" s="697"/>
      <c r="D125" s="697"/>
      <c r="E125" s="697"/>
      <c r="F125" s="698"/>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hidden="1">
      <c r="A126" s="696"/>
      <c r="B126" s="697"/>
      <c r="C126" s="697"/>
      <c r="D126" s="697"/>
      <c r="E126" s="697"/>
      <c r="F126" s="698"/>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hidden="1">
      <c r="A127" s="696"/>
      <c r="B127" s="697"/>
      <c r="C127" s="697"/>
      <c r="D127" s="697"/>
      <c r="E127" s="697"/>
      <c r="F127" s="698"/>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hidden="1">
      <c r="A128" s="696"/>
      <c r="B128" s="697"/>
      <c r="C128" s="697"/>
      <c r="D128" s="697"/>
      <c r="E128" s="697"/>
      <c r="F128" s="698"/>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hidden="1">
      <c r="A129" s="696"/>
      <c r="B129" s="697"/>
      <c r="C129" s="697"/>
      <c r="D129" s="697"/>
      <c r="E129" s="697"/>
      <c r="F129" s="698"/>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hidden="1">
      <c r="A130" s="696"/>
      <c r="B130" s="697"/>
      <c r="C130" s="697"/>
      <c r="D130" s="697"/>
      <c r="E130" s="697"/>
      <c r="F130" s="698"/>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hidden="1">
      <c r="A131" s="696"/>
      <c r="B131" s="697"/>
      <c r="C131" s="697"/>
      <c r="D131" s="697"/>
      <c r="E131" s="697"/>
      <c r="F131" s="698"/>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hidden="1">
      <c r="A132" s="696"/>
      <c r="B132" s="697"/>
      <c r="C132" s="697"/>
      <c r="D132" s="697"/>
      <c r="E132" s="697"/>
      <c r="F132" s="698"/>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hidden="1" thickBot="1">
      <c r="A133" s="696"/>
      <c r="B133" s="697"/>
      <c r="C133" s="697"/>
      <c r="D133" s="697"/>
      <c r="E133" s="697"/>
      <c r="F133" s="698"/>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hidden="1">
      <c r="A134" s="696"/>
      <c r="B134" s="697"/>
      <c r="C134" s="697"/>
      <c r="D134" s="697"/>
      <c r="E134" s="697"/>
      <c r="F134" s="698"/>
      <c r="G134" s="390" t="s">
        <v>384</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385</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hidden="1">
      <c r="A135" s="696"/>
      <c r="B135" s="697"/>
      <c r="C135" s="697"/>
      <c r="D135" s="697"/>
      <c r="E135" s="697"/>
      <c r="F135" s="698"/>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hidden="1">
      <c r="A136" s="696"/>
      <c r="B136" s="697"/>
      <c r="C136" s="697"/>
      <c r="D136" s="697"/>
      <c r="E136" s="697"/>
      <c r="F136" s="698"/>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2"/>
    </row>
    <row r="137" spans="1:50" ht="24.75" customHeight="1" hidden="1">
      <c r="A137" s="696"/>
      <c r="B137" s="697"/>
      <c r="C137" s="697"/>
      <c r="D137" s="697"/>
      <c r="E137" s="697"/>
      <c r="F137" s="698"/>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hidden="1">
      <c r="A138" s="696"/>
      <c r="B138" s="697"/>
      <c r="C138" s="697"/>
      <c r="D138" s="697"/>
      <c r="E138" s="697"/>
      <c r="F138" s="698"/>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hidden="1">
      <c r="A139" s="696"/>
      <c r="B139" s="697"/>
      <c r="C139" s="697"/>
      <c r="D139" s="697"/>
      <c r="E139" s="697"/>
      <c r="F139" s="698"/>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hidden="1">
      <c r="A140" s="696"/>
      <c r="B140" s="697"/>
      <c r="C140" s="697"/>
      <c r="D140" s="697"/>
      <c r="E140" s="697"/>
      <c r="F140" s="698"/>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hidden="1">
      <c r="A141" s="696"/>
      <c r="B141" s="697"/>
      <c r="C141" s="697"/>
      <c r="D141" s="697"/>
      <c r="E141" s="697"/>
      <c r="F141" s="698"/>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hidden="1">
      <c r="A142" s="696"/>
      <c r="B142" s="697"/>
      <c r="C142" s="697"/>
      <c r="D142" s="697"/>
      <c r="E142" s="697"/>
      <c r="F142" s="698"/>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hidden="1">
      <c r="A143" s="696"/>
      <c r="B143" s="697"/>
      <c r="C143" s="697"/>
      <c r="D143" s="697"/>
      <c r="E143" s="697"/>
      <c r="F143" s="698"/>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hidden="1">
      <c r="A144" s="696"/>
      <c r="B144" s="697"/>
      <c r="C144" s="697"/>
      <c r="D144" s="697"/>
      <c r="E144" s="697"/>
      <c r="F144" s="698"/>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hidden="1">
      <c r="A145" s="696"/>
      <c r="B145" s="697"/>
      <c r="C145" s="697"/>
      <c r="D145" s="697"/>
      <c r="E145" s="697"/>
      <c r="F145" s="698"/>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hidden="1" thickBot="1">
      <c r="A146" s="696"/>
      <c r="B146" s="697"/>
      <c r="C146" s="697"/>
      <c r="D146" s="697"/>
      <c r="E146" s="697"/>
      <c r="F146" s="698"/>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hidden="1">
      <c r="A147" s="696"/>
      <c r="B147" s="697"/>
      <c r="C147" s="697"/>
      <c r="D147" s="697"/>
      <c r="E147" s="697"/>
      <c r="F147" s="698"/>
      <c r="G147" s="390" t="s">
        <v>386</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387</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hidden="1">
      <c r="A148" s="696"/>
      <c r="B148" s="697"/>
      <c r="C148" s="697"/>
      <c r="D148" s="697"/>
      <c r="E148" s="697"/>
      <c r="F148" s="698"/>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hidden="1">
      <c r="A149" s="696"/>
      <c r="B149" s="697"/>
      <c r="C149" s="697"/>
      <c r="D149" s="697"/>
      <c r="E149" s="697"/>
      <c r="F149" s="698"/>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2"/>
    </row>
    <row r="150" spans="1:50" ht="24.75" customHeight="1" hidden="1">
      <c r="A150" s="696"/>
      <c r="B150" s="697"/>
      <c r="C150" s="697"/>
      <c r="D150" s="697"/>
      <c r="E150" s="697"/>
      <c r="F150" s="698"/>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hidden="1">
      <c r="A151" s="696"/>
      <c r="B151" s="697"/>
      <c r="C151" s="697"/>
      <c r="D151" s="697"/>
      <c r="E151" s="697"/>
      <c r="F151" s="698"/>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hidden="1">
      <c r="A152" s="696"/>
      <c r="B152" s="697"/>
      <c r="C152" s="697"/>
      <c r="D152" s="697"/>
      <c r="E152" s="697"/>
      <c r="F152" s="698"/>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hidden="1">
      <c r="A153" s="696"/>
      <c r="B153" s="697"/>
      <c r="C153" s="697"/>
      <c r="D153" s="697"/>
      <c r="E153" s="697"/>
      <c r="F153" s="698"/>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hidden="1">
      <c r="A154" s="696"/>
      <c r="B154" s="697"/>
      <c r="C154" s="697"/>
      <c r="D154" s="697"/>
      <c r="E154" s="697"/>
      <c r="F154" s="698"/>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hidden="1">
      <c r="A155" s="696"/>
      <c r="B155" s="697"/>
      <c r="C155" s="697"/>
      <c r="D155" s="697"/>
      <c r="E155" s="697"/>
      <c r="F155" s="698"/>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hidden="1">
      <c r="A156" s="696"/>
      <c r="B156" s="697"/>
      <c r="C156" s="697"/>
      <c r="D156" s="697"/>
      <c r="E156" s="697"/>
      <c r="F156" s="698"/>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hidden="1">
      <c r="A157" s="696"/>
      <c r="B157" s="697"/>
      <c r="C157" s="697"/>
      <c r="D157" s="697"/>
      <c r="E157" s="697"/>
      <c r="F157" s="698"/>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hidden="1">
      <c r="A158" s="696"/>
      <c r="B158" s="697"/>
      <c r="C158" s="697"/>
      <c r="D158" s="697"/>
      <c r="E158" s="697"/>
      <c r="F158" s="698"/>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hidden="1" thickBot="1">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51" customFormat="1" ht="24.75" customHeight="1" hidden="1" thickBot="1"/>
    <row r="161" spans="1:50" ht="30" customHeight="1" hidden="1">
      <c r="A161" s="693" t="s">
        <v>34</v>
      </c>
      <c r="B161" s="694"/>
      <c r="C161" s="694"/>
      <c r="D161" s="694"/>
      <c r="E161" s="694"/>
      <c r="F161" s="695"/>
      <c r="G161" s="390" t="s">
        <v>388</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389</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hidden="1">
      <c r="A162" s="696"/>
      <c r="B162" s="697"/>
      <c r="C162" s="697"/>
      <c r="D162" s="697"/>
      <c r="E162" s="697"/>
      <c r="F162" s="698"/>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hidden="1">
      <c r="A163" s="696"/>
      <c r="B163" s="697"/>
      <c r="C163" s="697"/>
      <c r="D163" s="697"/>
      <c r="E163" s="697"/>
      <c r="F163" s="698"/>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2"/>
    </row>
    <row r="164" spans="1:50" ht="24.75" customHeight="1" hidden="1">
      <c r="A164" s="696"/>
      <c r="B164" s="697"/>
      <c r="C164" s="697"/>
      <c r="D164" s="697"/>
      <c r="E164" s="697"/>
      <c r="F164" s="698"/>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hidden="1">
      <c r="A165" s="696"/>
      <c r="B165" s="697"/>
      <c r="C165" s="697"/>
      <c r="D165" s="697"/>
      <c r="E165" s="697"/>
      <c r="F165" s="698"/>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hidden="1">
      <c r="A166" s="696"/>
      <c r="B166" s="697"/>
      <c r="C166" s="697"/>
      <c r="D166" s="697"/>
      <c r="E166" s="697"/>
      <c r="F166" s="698"/>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hidden="1">
      <c r="A167" s="696"/>
      <c r="B167" s="697"/>
      <c r="C167" s="697"/>
      <c r="D167" s="697"/>
      <c r="E167" s="697"/>
      <c r="F167" s="698"/>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hidden="1">
      <c r="A168" s="696"/>
      <c r="B168" s="697"/>
      <c r="C168" s="697"/>
      <c r="D168" s="697"/>
      <c r="E168" s="697"/>
      <c r="F168" s="698"/>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hidden="1">
      <c r="A169" s="696"/>
      <c r="B169" s="697"/>
      <c r="C169" s="697"/>
      <c r="D169" s="697"/>
      <c r="E169" s="697"/>
      <c r="F169" s="698"/>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hidden="1">
      <c r="A170" s="696"/>
      <c r="B170" s="697"/>
      <c r="C170" s="697"/>
      <c r="D170" s="697"/>
      <c r="E170" s="697"/>
      <c r="F170" s="698"/>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hidden="1">
      <c r="A171" s="696"/>
      <c r="B171" s="697"/>
      <c r="C171" s="697"/>
      <c r="D171" s="697"/>
      <c r="E171" s="697"/>
      <c r="F171" s="698"/>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hidden="1">
      <c r="A172" s="696"/>
      <c r="B172" s="697"/>
      <c r="C172" s="697"/>
      <c r="D172" s="697"/>
      <c r="E172" s="697"/>
      <c r="F172" s="698"/>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hidden="1" thickBot="1">
      <c r="A173" s="696"/>
      <c r="B173" s="697"/>
      <c r="C173" s="697"/>
      <c r="D173" s="697"/>
      <c r="E173" s="697"/>
      <c r="F173" s="698"/>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hidden="1">
      <c r="A174" s="696"/>
      <c r="B174" s="697"/>
      <c r="C174" s="697"/>
      <c r="D174" s="697"/>
      <c r="E174" s="697"/>
      <c r="F174" s="698"/>
      <c r="G174" s="390" t="s">
        <v>390</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391</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hidden="1">
      <c r="A175" s="696"/>
      <c r="B175" s="697"/>
      <c r="C175" s="697"/>
      <c r="D175" s="697"/>
      <c r="E175" s="697"/>
      <c r="F175" s="698"/>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hidden="1">
      <c r="A176" s="696"/>
      <c r="B176" s="697"/>
      <c r="C176" s="697"/>
      <c r="D176" s="697"/>
      <c r="E176" s="697"/>
      <c r="F176" s="698"/>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2"/>
    </row>
    <row r="177" spans="1:50" ht="24.75" customHeight="1" hidden="1">
      <c r="A177" s="696"/>
      <c r="B177" s="697"/>
      <c r="C177" s="697"/>
      <c r="D177" s="697"/>
      <c r="E177" s="697"/>
      <c r="F177" s="698"/>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hidden="1">
      <c r="A178" s="696"/>
      <c r="B178" s="697"/>
      <c r="C178" s="697"/>
      <c r="D178" s="697"/>
      <c r="E178" s="697"/>
      <c r="F178" s="698"/>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hidden="1">
      <c r="A179" s="696"/>
      <c r="B179" s="697"/>
      <c r="C179" s="697"/>
      <c r="D179" s="697"/>
      <c r="E179" s="697"/>
      <c r="F179" s="698"/>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hidden="1">
      <c r="A180" s="696"/>
      <c r="B180" s="697"/>
      <c r="C180" s="697"/>
      <c r="D180" s="697"/>
      <c r="E180" s="697"/>
      <c r="F180" s="698"/>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hidden="1">
      <c r="A181" s="696"/>
      <c r="B181" s="697"/>
      <c r="C181" s="697"/>
      <c r="D181" s="697"/>
      <c r="E181" s="697"/>
      <c r="F181" s="698"/>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hidden="1">
      <c r="A182" s="696"/>
      <c r="B182" s="697"/>
      <c r="C182" s="697"/>
      <c r="D182" s="697"/>
      <c r="E182" s="697"/>
      <c r="F182" s="698"/>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hidden="1">
      <c r="A183" s="696"/>
      <c r="B183" s="697"/>
      <c r="C183" s="697"/>
      <c r="D183" s="697"/>
      <c r="E183" s="697"/>
      <c r="F183" s="698"/>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hidden="1">
      <c r="A184" s="696"/>
      <c r="B184" s="697"/>
      <c r="C184" s="697"/>
      <c r="D184" s="697"/>
      <c r="E184" s="697"/>
      <c r="F184" s="698"/>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hidden="1">
      <c r="A185" s="696"/>
      <c r="B185" s="697"/>
      <c r="C185" s="697"/>
      <c r="D185" s="697"/>
      <c r="E185" s="697"/>
      <c r="F185" s="698"/>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hidden="1" thickBot="1">
      <c r="A186" s="696"/>
      <c r="B186" s="697"/>
      <c r="C186" s="697"/>
      <c r="D186" s="697"/>
      <c r="E186" s="697"/>
      <c r="F186" s="698"/>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hidden="1">
      <c r="A187" s="696"/>
      <c r="B187" s="697"/>
      <c r="C187" s="697"/>
      <c r="D187" s="697"/>
      <c r="E187" s="697"/>
      <c r="F187" s="698"/>
      <c r="G187" s="390" t="s">
        <v>392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393</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hidden="1">
      <c r="A188" s="696"/>
      <c r="B188" s="697"/>
      <c r="C188" s="697"/>
      <c r="D188" s="697"/>
      <c r="E188" s="697"/>
      <c r="F188" s="698"/>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hidden="1">
      <c r="A189" s="696"/>
      <c r="B189" s="697"/>
      <c r="C189" s="697"/>
      <c r="D189" s="697"/>
      <c r="E189" s="697"/>
      <c r="F189" s="698"/>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2"/>
    </row>
    <row r="190" spans="1:50" ht="24.75" customHeight="1" hidden="1">
      <c r="A190" s="696"/>
      <c r="B190" s="697"/>
      <c r="C190" s="697"/>
      <c r="D190" s="697"/>
      <c r="E190" s="697"/>
      <c r="F190" s="698"/>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hidden="1">
      <c r="A191" s="696"/>
      <c r="B191" s="697"/>
      <c r="C191" s="697"/>
      <c r="D191" s="697"/>
      <c r="E191" s="697"/>
      <c r="F191" s="698"/>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hidden="1">
      <c r="A192" s="696"/>
      <c r="B192" s="697"/>
      <c r="C192" s="697"/>
      <c r="D192" s="697"/>
      <c r="E192" s="697"/>
      <c r="F192" s="698"/>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hidden="1">
      <c r="A193" s="696"/>
      <c r="B193" s="697"/>
      <c r="C193" s="697"/>
      <c r="D193" s="697"/>
      <c r="E193" s="697"/>
      <c r="F193" s="698"/>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hidden="1">
      <c r="A194" s="696"/>
      <c r="B194" s="697"/>
      <c r="C194" s="697"/>
      <c r="D194" s="697"/>
      <c r="E194" s="697"/>
      <c r="F194" s="698"/>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hidden="1">
      <c r="A195" s="696"/>
      <c r="B195" s="697"/>
      <c r="C195" s="697"/>
      <c r="D195" s="697"/>
      <c r="E195" s="697"/>
      <c r="F195" s="698"/>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hidden="1">
      <c r="A196" s="696"/>
      <c r="B196" s="697"/>
      <c r="C196" s="697"/>
      <c r="D196" s="697"/>
      <c r="E196" s="697"/>
      <c r="F196" s="698"/>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696"/>
      <c r="B197" s="697"/>
      <c r="C197" s="697"/>
      <c r="D197" s="697"/>
      <c r="E197" s="697"/>
      <c r="F197" s="698"/>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696"/>
      <c r="B198" s="697"/>
      <c r="C198" s="697"/>
      <c r="D198" s="697"/>
      <c r="E198" s="697"/>
      <c r="F198" s="698"/>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hidden="1" thickBot="1">
      <c r="A199" s="696"/>
      <c r="B199" s="697"/>
      <c r="C199" s="697"/>
      <c r="D199" s="697"/>
      <c r="E199" s="697"/>
      <c r="F199" s="698"/>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hidden="1">
      <c r="A200" s="696"/>
      <c r="B200" s="697"/>
      <c r="C200" s="697"/>
      <c r="D200" s="697"/>
      <c r="E200" s="697"/>
      <c r="F200" s="698"/>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394</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hidden="1">
      <c r="A201" s="696"/>
      <c r="B201" s="697"/>
      <c r="C201" s="697"/>
      <c r="D201" s="697"/>
      <c r="E201" s="697"/>
      <c r="F201" s="698"/>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hidden="1">
      <c r="A202" s="696"/>
      <c r="B202" s="697"/>
      <c r="C202" s="697"/>
      <c r="D202" s="697"/>
      <c r="E202" s="697"/>
      <c r="F202" s="698"/>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2"/>
    </row>
    <row r="203" spans="1:50" ht="24.75" customHeight="1" hidden="1">
      <c r="A203" s="696"/>
      <c r="B203" s="697"/>
      <c r="C203" s="697"/>
      <c r="D203" s="697"/>
      <c r="E203" s="697"/>
      <c r="F203" s="698"/>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hidden="1">
      <c r="A204" s="696"/>
      <c r="B204" s="697"/>
      <c r="C204" s="697"/>
      <c r="D204" s="697"/>
      <c r="E204" s="697"/>
      <c r="F204" s="698"/>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hidden="1">
      <c r="A205" s="696"/>
      <c r="B205" s="697"/>
      <c r="C205" s="697"/>
      <c r="D205" s="697"/>
      <c r="E205" s="697"/>
      <c r="F205" s="698"/>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hidden="1">
      <c r="A206" s="696"/>
      <c r="B206" s="697"/>
      <c r="C206" s="697"/>
      <c r="D206" s="697"/>
      <c r="E206" s="697"/>
      <c r="F206" s="698"/>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hidden="1">
      <c r="A207" s="696"/>
      <c r="B207" s="697"/>
      <c r="C207" s="697"/>
      <c r="D207" s="697"/>
      <c r="E207" s="697"/>
      <c r="F207" s="698"/>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hidden="1">
      <c r="A208" s="696"/>
      <c r="B208" s="697"/>
      <c r="C208" s="697"/>
      <c r="D208" s="697"/>
      <c r="E208" s="697"/>
      <c r="F208" s="698"/>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hidden="1">
      <c r="A209" s="696"/>
      <c r="B209" s="697"/>
      <c r="C209" s="697"/>
      <c r="D209" s="697"/>
      <c r="E209" s="697"/>
      <c r="F209" s="698"/>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696"/>
      <c r="B210" s="697"/>
      <c r="C210" s="697"/>
      <c r="D210" s="697"/>
      <c r="E210" s="697"/>
      <c r="F210" s="698"/>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696"/>
      <c r="B211" s="697"/>
      <c r="C211" s="697"/>
      <c r="D211" s="697"/>
      <c r="E211" s="697"/>
      <c r="F211" s="698"/>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thickBot="1">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51" customFormat="1" ht="24.75" customHeight="1" hidden="1" thickBot="1"/>
    <row r="214" spans="1:50" ht="30" customHeight="1" hidden="1">
      <c r="A214" s="711" t="s">
        <v>34</v>
      </c>
      <c r="B214" s="712"/>
      <c r="C214" s="712"/>
      <c r="D214" s="712"/>
      <c r="E214" s="712"/>
      <c r="F214" s="713"/>
      <c r="G214" s="390" t="s">
        <v>395</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396</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hidden="1">
      <c r="A215" s="696"/>
      <c r="B215" s="697"/>
      <c r="C215" s="697"/>
      <c r="D215" s="697"/>
      <c r="E215" s="697"/>
      <c r="F215" s="698"/>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hidden="1">
      <c r="A216" s="696"/>
      <c r="B216" s="697"/>
      <c r="C216" s="697"/>
      <c r="D216" s="697"/>
      <c r="E216" s="697"/>
      <c r="F216" s="698"/>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2"/>
    </row>
    <row r="217" spans="1:50" ht="24.75" customHeight="1" hidden="1">
      <c r="A217" s="696"/>
      <c r="B217" s="697"/>
      <c r="C217" s="697"/>
      <c r="D217" s="697"/>
      <c r="E217" s="697"/>
      <c r="F217" s="698"/>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hidden="1">
      <c r="A218" s="696"/>
      <c r="B218" s="697"/>
      <c r="C218" s="697"/>
      <c r="D218" s="697"/>
      <c r="E218" s="697"/>
      <c r="F218" s="698"/>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hidden="1">
      <c r="A219" s="696"/>
      <c r="B219" s="697"/>
      <c r="C219" s="697"/>
      <c r="D219" s="697"/>
      <c r="E219" s="697"/>
      <c r="F219" s="698"/>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hidden="1">
      <c r="A220" s="696"/>
      <c r="B220" s="697"/>
      <c r="C220" s="697"/>
      <c r="D220" s="697"/>
      <c r="E220" s="697"/>
      <c r="F220" s="698"/>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hidden="1">
      <c r="A221" s="696"/>
      <c r="B221" s="697"/>
      <c r="C221" s="697"/>
      <c r="D221" s="697"/>
      <c r="E221" s="697"/>
      <c r="F221" s="698"/>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696"/>
      <c r="B222" s="697"/>
      <c r="C222" s="697"/>
      <c r="D222" s="697"/>
      <c r="E222" s="697"/>
      <c r="F222" s="698"/>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696"/>
      <c r="B223" s="697"/>
      <c r="C223" s="697"/>
      <c r="D223" s="697"/>
      <c r="E223" s="697"/>
      <c r="F223" s="698"/>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696"/>
      <c r="B224" s="697"/>
      <c r="C224" s="697"/>
      <c r="D224" s="697"/>
      <c r="E224" s="697"/>
      <c r="F224" s="698"/>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696"/>
      <c r="B225" s="697"/>
      <c r="C225" s="697"/>
      <c r="D225" s="697"/>
      <c r="E225" s="697"/>
      <c r="F225" s="698"/>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thickBot="1">
      <c r="A226" s="696"/>
      <c r="B226" s="697"/>
      <c r="C226" s="697"/>
      <c r="D226" s="697"/>
      <c r="E226" s="697"/>
      <c r="F226" s="698"/>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hidden="1">
      <c r="A227" s="696"/>
      <c r="B227" s="697"/>
      <c r="C227" s="697"/>
      <c r="D227" s="697"/>
      <c r="E227" s="697"/>
      <c r="F227" s="698"/>
      <c r="G227" s="390" t="s">
        <v>397</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398</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hidden="1">
      <c r="A228" s="696"/>
      <c r="B228" s="697"/>
      <c r="C228" s="697"/>
      <c r="D228" s="697"/>
      <c r="E228" s="697"/>
      <c r="F228" s="698"/>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hidden="1">
      <c r="A229" s="696"/>
      <c r="B229" s="697"/>
      <c r="C229" s="697"/>
      <c r="D229" s="697"/>
      <c r="E229" s="697"/>
      <c r="F229" s="698"/>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2"/>
    </row>
    <row r="230" spans="1:50" ht="24.75" customHeight="1" hidden="1">
      <c r="A230" s="696"/>
      <c r="B230" s="697"/>
      <c r="C230" s="697"/>
      <c r="D230" s="697"/>
      <c r="E230" s="697"/>
      <c r="F230" s="698"/>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hidden="1">
      <c r="A231" s="696"/>
      <c r="B231" s="697"/>
      <c r="C231" s="697"/>
      <c r="D231" s="697"/>
      <c r="E231" s="697"/>
      <c r="F231" s="698"/>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hidden="1">
      <c r="A232" s="696"/>
      <c r="B232" s="697"/>
      <c r="C232" s="697"/>
      <c r="D232" s="697"/>
      <c r="E232" s="697"/>
      <c r="F232" s="698"/>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hidden="1">
      <c r="A233" s="696"/>
      <c r="B233" s="697"/>
      <c r="C233" s="697"/>
      <c r="D233" s="697"/>
      <c r="E233" s="697"/>
      <c r="F233" s="698"/>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hidden="1">
      <c r="A234" s="696"/>
      <c r="B234" s="697"/>
      <c r="C234" s="697"/>
      <c r="D234" s="697"/>
      <c r="E234" s="697"/>
      <c r="F234" s="698"/>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hidden="1">
      <c r="A235" s="696"/>
      <c r="B235" s="697"/>
      <c r="C235" s="697"/>
      <c r="D235" s="697"/>
      <c r="E235" s="697"/>
      <c r="F235" s="698"/>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hidden="1">
      <c r="A236" s="696"/>
      <c r="B236" s="697"/>
      <c r="C236" s="697"/>
      <c r="D236" s="697"/>
      <c r="E236" s="697"/>
      <c r="F236" s="698"/>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hidden="1">
      <c r="A237" s="696"/>
      <c r="B237" s="697"/>
      <c r="C237" s="697"/>
      <c r="D237" s="697"/>
      <c r="E237" s="697"/>
      <c r="F237" s="698"/>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hidden="1">
      <c r="A238" s="696"/>
      <c r="B238" s="697"/>
      <c r="C238" s="697"/>
      <c r="D238" s="697"/>
      <c r="E238" s="697"/>
      <c r="F238" s="698"/>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hidden="1" thickBot="1">
      <c r="A239" s="696"/>
      <c r="B239" s="697"/>
      <c r="C239" s="697"/>
      <c r="D239" s="697"/>
      <c r="E239" s="697"/>
      <c r="F239" s="698"/>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hidden="1">
      <c r="A240" s="696"/>
      <c r="B240" s="697"/>
      <c r="C240" s="697"/>
      <c r="D240" s="697"/>
      <c r="E240" s="697"/>
      <c r="F240" s="698"/>
      <c r="G240" s="390" t="s">
        <v>399</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400</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hidden="1">
      <c r="A241" s="696"/>
      <c r="B241" s="697"/>
      <c r="C241" s="697"/>
      <c r="D241" s="697"/>
      <c r="E241" s="697"/>
      <c r="F241" s="698"/>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hidden="1">
      <c r="A242" s="696"/>
      <c r="B242" s="697"/>
      <c r="C242" s="697"/>
      <c r="D242" s="697"/>
      <c r="E242" s="697"/>
      <c r="F242" s="698"/>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2"/>
    </row>
    <row r="243" spans="1:50" ht="24.75" customHeight="1" hidden="1">
      <c r="A243" s="696"/>
      <c r="B243" s="697"/>
      <c r="C243" s="697"/>
      <c r="D243" s="697"/>
      <c r="E243" s="697"/>
      <c r="F243" s="698"/>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hidden="1">
      <c r="A244" s="696"/>
      <c r="B244" s="697"/>
      <c r="C244" s="697"/>
      <c r="D244" s="697"/>
      <c r="E244" s="697"/>
      <c r="F244" s="698"/>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hidden="1">
      <c r="A245" s="696"/>
      <c r="B245" s="697"/>
      <c r="C245" s="697"/>
      <c r="D245" s="697"/>
      <c r="E245" s="697"/>
      <c r="F245" s="698"/>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hidden="1">
      <c r="A246" s="696"/>
      <c r="B246" s="697"/>
      <c r="C246" s="697"/>
      <c r="D246" s="697"/>
      <c r="E246" s="697"/>
      <c r="F246" s="698"/>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hidden="1">
      <c r="A247" s="696"/>
      <c r="B247" s="697"/>
      <c r="C247" s="697"/>
      <c r="D247" s="697"/>
      <c r="E247" s="697"/>
      <c r="F247" s="698"/>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hidden="1">
      <c r="A248" s="696"/>
      <c r="B248" s="697"/>
      <c r="C248" s="697"/>
      <c r="D248" s="697"/>
      <c r="E248" s="697"/>
      <c r="F248" s="698"/>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hidden="1">
      <c r="A249" s="696"/>
      <c r="B249" s="697"/>
      <c r="C249" s="697"/>
      <c r="D249" s="697"/>
      <c r="E249" s="697"/>
      <c r="F249" s="698"/>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hidden="1">
      <c r="A250" s="696"/>
      <c r="B250" s="697"/>
      <c r="C250" s="697"/>
      <c r="D250" s="697"/>
      <c r="E250" s="697"/>
      <c r="F250" s="698"/>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hidden="1">
      <c r="A251" s="696"/>
      <c r="B251" s="697"/>
      <c r="C251" s="697"/>
      <c r="D251" s="697"/>
      <c r="E251" s="697"/>
      <c r="F251" s="698"/>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hidden="1" thickBot="1">
      <c r="A252" s="696"/>
      <c r="B252" s="697"/>
      <c r="C252" s="697"/>
      <c r="D252" s="697"/>
      <c r="E252" s="697"/>
      <c r="F252" s="698"/>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hidden="1">
      <c r="A253" s="696"/>
      <c r="B253" s="697"/>
      <c r="C253" s="697"/>
      <c r="D253" s="697"/>
      <c r="E253" s="697"/>
      <c r="F253" s="698"/>
      <c r="G253" s="390" t="s">
        <v>401</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402</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hidden="1">
      <c r="A254" s="696"/>
      <c r="B254" s="697"/>
      <c r="C254" s="697"/>
      <c r="D254" s="697"/>
      <c r="E254" s="697"/>
      <c r="F254" s="698"/>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hidden="1">
      <c r="A255" s="696"/>
      <c r="B255" s="697"/>
      <c r="C255" s="697"/>
      <c r="D255" s="697"/>
      <c r="E255" s="697"/>
      <c r="F255" s="698"/>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2"/>
    </row>
    <row r="256" spans="1:50" ht="24.75" customHeight="1" hidden="1">
      <c r="A256" s="696"/>
      <c r="B256" s="697"/>
      <c r="C256" s="697"/>
      <c r="D256" s="697"/>
      <c r="E256" s="697"/>
      <c r="F256" s="698"/>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hidden="1">
      <c r="A257" s="696"/>
      <c r="B257" s="697"/>
      <c r="C257" s="697"/>
      <c r="D257" s="697"/>
      <c r="E257" s="697"/>
      <c r="F257" s="698"/>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hidden="1">
      <c r="A258" s="696"/>
      <c r="B258" s="697"/>
      <c r="C258" s="697"/>
      <c r="D258" s="697"/>
      <c r="E258" s="697"/>
      <c r="F258" s="698"/>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hidden="1">
      <c r="A259" s="696"/>
      <c r="B259" s="697"/>
      <c r="C259" s="697"/>
      <c r="D259" s="697"/>
      <c r="E259" s="697"/>
      <c r="F259" s="698"/>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hidden="1">
      <c r="A260" s="696"/>
      <c r="B260" s="697"/>
      <c r="C260" s="697"/>
      <c r="D260" s="697"/>
      <c r="E260" s="697"/>
      <c r="F260" s="698"/>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hidden="1">
      <c r="A261" s="696"/>
      <c r="B261" s="697"/>
      <c r="C261" s="697"/>
      <c r="D261" s="697"/>
      <c r="E261" s="697"/>
      <c r="F261" s="698"/>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hidden="1">
      <c r="A262" s="696"/>
      <c r="B262" s="697"/>
      <c r="C262" s="697"/>
      <c r="D262" s="697"/>
      <c r="E262" s="697"/>
      <c r="F262" s="698"/>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hidden="1">
      <c r="A263" s="696"/>
      <c r="B263" s="697"/>
      <c r="C263" s="697"/>
      <c r="D263" s="697"/>
      <c r="E263" s="697"/>
      <c r="F263" s="698"/>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hidden="1">
      <c r="A264" s="696"/>
      <c r="B264" s="697"/>
      <c r="C264" s="697"/>
      <c r="D264" s="697"/>
      <c r="E264" s="697"/>
      <c r="F264" s="698"/>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hidden="1" thickBot="1">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hidden="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ht="13.5" hidden="1"/>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U1325" sqref="U132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c r="A4" s="115">
        <v>1</v>
      </c>
      <c r="B4" s="115">
        <v>1</v>
      </c>
      <c r="C4" s="116" t="s">
        <v>548</v>
      </c>
      <c r="D4" s="116"/>
      <c r="E4" s="116"/>
      <c r="F4" s="116"/>
      <c r="G4" s="116"/>
      <c r="H4" s="116"/>
      <c r="I4" s="116"/>
      <c r="J4" s="116"/>
      <c r="K4" s="116"/>
      <c r="L4" s="116"/>
      <c r="M4" s="116" t="s">
        <v>549</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7.5</v>
      </c>
      <c r="AL4" s="118"/>
      <c r="AM4" s="118"/>
      <c r="AN4" s="118"/>
      <c r="AO4" s="118"/>
      <c r="AP4" s="119"/>
      <c r="AQ4" s="120" t="s">
        <v>543</v>
      </c>
      <c r="AR4" s="116"/>
      <c r="AS4" s="116"/>
      <c r="AT4" s="116"/>
      <c r="AU4" s="117" t="s">
        <v>468</v>
      </c>
      <c r="AV4" s="118"/>
      <c r="AW4" s="118"/>
      <c r="AX4" s="119"/>
    </row>
    <row r="5" spans="1:50" ht="24" customHeight="1">
      <c r="A5" s="115">
        <v>2</v>
      </c>
      <c r="B5" s="115">
        <v>1</v>
      </c>
      <c r="C5" s="116" t="s">
        <v>550</v>
      </c>
      <c r="D5" s="116"/>
      <c r="E5" s="116"/>
      <c r="F5" s="116"/>
      <c r="G5" s="116"/>
      <c r="H5" s="116"/>
      <c r="I5" s="116"/>
      <c r="J5" s="116"/>
      <c r="K5" s="116"/>
      <c r="L5" s="116"/>
      <c r="M5" s="116" t="s">
        <v>551</v>
      </c>
      <c r="N5" s="116"/>
      <c r="O5" s="116"/>
      <c r="P5" s="116"/>
      <c r="Q5" s="116"/>
      <c r="R5" s="116"/>
      <c r="S5" s="116"/>
      <c r="T5" s="116"/>
      <c r="U5" s="116"/>
      <c r="V5" s="116"/>
      <c r="W5" s="116"/>
      <c r="X5" s="116"/>
      <c r="Y5" s="116"/>
      <c r="Z5" s="116"/>
      <c r="AA5" s="116"/>
      <c r="AB5" s="116"/>
      <c r="AC5" s="116"/>
      <c r="AD5" s="116"/>
      <c r="AE5" s="116"/>
      <c r="AF5" s="116"/>
      <c r="AG5" s="116"/>
      <c r="AH5" s="116"/>
      <c r="AI5" s="116"/>
      <c r="AJ5" s="116"/>
      <c r="AK5" s="117">
        <v>4</v>
      </c>
      <c r="AL5" s="118"/>
      <c r="AM5" s="118"/>
      <c r="AN5" s="118"/>
      <c r="AO5" s="118"/>
      <c r="AP5" s="119"/>
      <c r="AQ5" s="120" t="s">
        <v>543</v>
      </c>
      <c r="AR5" s="116"/>
      <c r="AS5" s="116"/>
      <c r="AT5" s="116"/>
      <c r="AU5" s="117" t="s">
        <v>468</v>
      </c>
      <c r="AV5" s="118"/>
      <c r="AW5" s="118"/>
      <c r="AX5" s="119"/>
    </row>
    <row r="6" spans="1:50" ht="24" customHeight="1">
      <c r="A6" s="115">
        <v>3</v>
      </c>
      <c r="B6" s="115">
        <v>1</v>
      </c>
      <c r="C6" s="116" t="s">
        <v>552</v>
      </c>
      <c r="D6" s="116"/>
      <c r="E6" s="116"/>
      <c r="F6" s="116"/>
      <c r="G6" s="116"/>
      <c r="H6" s="116"/>
      <c r="I6" s="116"/>
      <c r="J6" s="116"/>
      <c r="K6" s="116"/>
      <c r="L6" s="116"/>
      <c r="M6" s="116" t="s">
        <v>551</v>
      </c>
      <c r="N6" s="116"/>
      <c r="O6" s="116"/>
      <c r="P6" s="116"/>
      <c r="Q6" s="116"/>
      <c r="R6" s="116"/>
      <c r="S6" s="116"/>
      <c r="T6" s="116"/>
      <c r="U6" s="116"/>
      <c r="V6" s="116"/>
      <c r="W6" s="116"/>
      <c r="X6" s="116"/>
      <c r="Y6" s="116"/>
      <c r="Z6" s="116"/>
      <c r="AA6" s="116"/>
      <c r="AB6" s="116"/>
      <c r="AC6" s="116"/>
      <c r="AD6" s="116"/>
      <c r="AE6" s="116"/>
      <c r="AF6" s="116"/>
      <c r="AG6" s="116"/>
      <c r="AH6" s="116"/>
      <c r="AI6" s="116"/>
      <c r="AJ6" s="116"/>
      <c r="AK6" s="117">
        <v>3.4</v>
      </c>
      <c r="AL6" s="118"/>
      <c r="AM6" s="118"/>
      <c r="AN6" s="118"/>
      <c r="AO6" s="118"/>
      <c r="AP6" s="119"/>
      <c r="AQ6" s="120" t="s">
        <v>543</v>
      </c>
      <c r="AR6" s="116"/>
      <c r="AS6" s="116"/>
      <c r="AT6" s="116"/>
      <c r="AU6" s="117" t="s">
        <v>468</v>
      </c>
      <c r="AV6" s="118"/>
      <c r="AW6" s="118"/>
      <c r="AX6" s="119"/>
    </row>
    <row r="7" spans="1:50" ht="24" customHeight="1">
      <c r="A7" s="115">
        <v>4</v>
      </c>
      <c r="B7" s="115">
        <v>1</v>
      </c>
      <c r="C7" s="116" t="s">
        <v>553</v>
      </c>
      <c r="D7" s="116"/>
      <c r="E7" s="116"/>
      <c r="F7" s="116"/>
      <c r="G7" s="116"/>
      <c r="H7" s="116"/>
      <c r="I7" s="116"/>
      <c r="J7" s="116"/>
      <c r="K7" s="116"/>
      <c r="L7" s="116"/>
      <c r="M7" s="116" t="s">
        <v>554</v>
      </c>
      <c r="N7" s="116"/>
      <c r="O7" s="116"/>
      <c r="P7" s="116"/>
      <c r="Q7" s="116"/>
      <c r="R7" s="116"/>
      <c r="S7" s="116"/>
      <c r="T7" s="116"/>
      <c r="U7" s="116"/>
      <c r="V7" s="116"/>
      <c r="W7" s="116"/>
      <c r="X7" s="116"/>
      <c r="Y7" s="116"/>
      <c r="Z7" s="116"/>
      <c r="AA7" s="116"/>
      <c r="AB7" s="116"/>
      <c r="AC7" s="116"/>
      <c r="AD7" s="116"/>
      <c r="AE7" s="116"/>
      <c r="AF7" s="116"/>
      <c r="AG7" s="116"/>
      <c r="AH7" s="116"/>
      <c r="AI7" s="116"/>
      <c r="AJ7" s="116"/>
      <c r="AK7" s="117">
        <v>2.2</v>
      </c>
      <c r="AL7" s="118"/>
      <c r="AM7" s="118"/>
      <c r="AN7" s="118"/>
      <c r="AO7" s="118"/>
      <c r="AP7" s="119"/>
      <c r="AQ7" s="120" t="s">
        <v>543</v>
      </c>
      <c r="AR7" s="116"/>
      <c r="AS7" s="116"/>
      <c r="AT7" s="116"/>
      <c r="AU7" s="117" t="s">
        <v>468</v>
      </c>
      <c r="AV7" s="118"/>
      <c r="AW7" s="118"/>
      <c r="AX7" s="119"/>
    </row>
    <row r="8" spans="1:50" ht="24" customHeight="1">
      <c r="A8" s="115">
        <v>5</v>
      </c>
      <c r="B8" s="115">
        <v>1</v>
      </c>
      <c r="C8" s="116" t="s">
        <v>555</v>
      </c>
      <c r="D8" s="116"/>
      <c r="E8" s="116"/>
      <c r="F8" s="116"/>
      <c r="G8" s="116"/>
      <c r="H8" s="116"/>
      <c r="I8" s="116"/>
      <c r="J8" s="116"/>
      <c r="K8" s="116"/>
      <c r="L8" s="116"/>
      <c r="M8" s="116" t="s">
        <v>509</v>
      </c>
      <c r="N8" s="116"/>
      <c r="O8" s="116"/>
      <c r="P8" s="116"/>
      <c r="Q8" s="116"/>
      <c r="R8" s="116"/>
      <c r="S8" s="116"/>
      <c r="T8" s="116"/>
      <c r="U8" s="116"/>
      <c r="V8" s="116"/>
      <c r="W8" s="116"/>
      <c r="X8" s="116"/>
      <c r="Y8" s="116"/>
      <c r="Z8" s="116"/>
      <c r="AA8" s="116"/>
      <c r="AB8" s="116"/>
      <c r="AC8" s="116"/>
      <c r="AD8" s="116"/>
      <c r="AE8" s="116"/>
      <c r="AF8" s="116"/>
      <c r="AG8" s="116"/>
      <c r="AH8" s="116"/>
      <c r="AI8" s="116"/>
      <c r="AJ8" s="116"/>
      <c r="AK8" s="117">
        <v>1.7</v>
      </c>
      <c r="AL8" s="118"/>
      <c r="AM8" s="118"/>
      <c r="AN8" s="118"/>
      <c r="AO8" s="118"/>
      <c r="AP8" s="119"/>
      <c r="AQ8" s="120" t="s">
        <v>543</v>
      </c>
      <c r="AR8" s="116"/>
      <c r="AS8" s="116"/>
      <c r="AT8" s="116"/>
      <c r="AU8" s="117" t="s">
        <v>468</v>
      </c>
      <c r="AV8" s="118"/>
      <c r="AW8" s="118"/>
      <c r="AX8" s="119"/>
    </row>
    <row r="9" spans="1:50" ht="24" customHeight="1">
      <c r="A9" s="115">
        <v>6</v>
      </c>
      <c r="B9" s="115">
        <v>1</v>
      </c>
      <c r="C9" s="116" t="s">
        <v>556</v>
      </c>
      <c r="D9" s="116"/>
      <c r="E9" s="116"/>
      <c r="F9" s="116"/>
      <c r="G9" s="116"/>
      <c r="H9" s="116"/>
      <c r="I9" s="116"/>
      <c r="J9" s="116"/>
      <c r="K9" s="116"/>
      <c r="L9" s="116"/>
      <c r="M9" s="116" t="s">
        <v>549</v>
      </c>
      <c r="N9" s="116"/>
      <c r="O9" s="116"/>
      <c r="P9" s="116"/>
      <c r="Q9" s="116"/>
      <c r="R9" s="116"/>
      <c r="S9" s="116"/>
      <c r="T9" s="116"/>
      <c r="U9" s="116"/>
      <c r="V9" s="116"/>
      <c r="W9" s="116"/>
      <c r="X9" s="116"/>
      <c r="Y9" s="116"/>
      <c r="Z9" s="116"/>
      <c r="AA9" s="116"/>
      <c r="AB9" s="116"/>
      <c r="AC9" s="116"/>
      <c r="AD9" s="116"/>
      <c r="AE9" s="116"/>
      <c r="AF9" s="116"/>
      <c r="AG9" s="116"/>
      <c r="AH9" s="116"/>
      <c r="AI9" s="116"/>
      <c r="AJ9" s="116"/>
      <c r="AK9" s="117">
        <v>1.2</v>
      </c>
      <c r="AL9" s="118"/>
      <c r="AM9" s="118"/>
      <c r="AN9" s="118"/>
      <c r="AO9" s="118"/>
      <c r="AP9" s="119"/>
      <c r="AQ9" s="120" t="s">
        <v>543</v>
      </c>
      <c r="AR9" s="116"/>
      <c r="AS9" s="116"/>
      <c r="AT9" s="116"/>
      <c r="AU9" s="117" t="s">
        <v>468</v>
      </c>
      <c r="AV9" s="118"/>
      <c r="AW9" s="118"/>
      <c r="AX9" s="119"/>
    </row>
    <row r="10" spans="1:50" ht="24" customHeight="1">
      <c r="A10" s="115">
        <v>7</v>
      </c>
      <c r="B10" s="115">
        <v>1</v>
      </c>
      <c r="C10" s="116" t="s">
        <v>557</v>
      </c>
      <c r="D10" s="116"/>
      <c r="E10" s="116"/>
      <c r="F10" s="116"/>
      <c r="G10" s="116"/>
      <c r="H10" s="116"/>
      <c r="I10" s="116"/>
      <c r="J10" s="116"/>
      <c r="K10" s="116"/>
      <c r="L10" s="116"/>
      <c r="M10" s="116" t="s">
        <v>509</v>
      </c>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v>0.8</v>
      </c>
      <c r="AL10" s="118"/>
      <c r="AM10" s="118"/>
      <c r="AN10" s="118"/>
      <c r="AO10" s="118"/>
      <c r="AP10" s="119"/>
      <c r="AQ10" s="120" t="s">
        <v>543</v>
      </c>
      <c r="AR10" s="116"/>
      <c r="AS10" s="116"/>
      <c r="AT10" s="116"/>
      <c r="AU10" s="117" t="s">
        <v>468</v>
      </c>
      <c r="AV10" s="118"/>
      <c r="AW10" s="118"/>
      <c r="AX10" s="119"/>
    </row>
    <row r="11" spans="1:50" ht="24" customHeight="1">
      <c r="A11" s="115">
        <v>8</v>
      </c>
      <c r="B11" s="115">
        <v>1</v>
      </c>
      <c r="C11" s="116" t="s">
        <v>558</v>
      </c>
      <c r="D11" s="116"/>
      <c r="E11" s="116"/>
      <c r="F11" s="116"/>
      <c r="G11" s="116"/>
      <c r="H11" s="116"/>
      <c r="I11" s="116"/>
      <c r="J11" s="116"/>
      <c r="K11" s="116"/>
      <c r="L11" s="116"/>
      <c r="M11" s="116" t="s">
        <v>509</v>
      </c>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v>0.8</v>
      </c>
      <c r="AL11" s="118"/>
      <c r="AM11" s="118"/>
      <c r="AN11" s="118"/>
      <c r="AO11" s="118"/>
      <c r="AP11" s="119"/>
      <c r="AQ11" s="120" t="s">
        <v>543</v>
      </c>
      <c r="AR11" s="116"/>
      <c r="AS11" s="116"/>
      <c r="AT11" s="116"/>
      <c r="AU11" s="117" t="s">
        <v>468</v>
      </c>
      <c r="AV11" s="118"/>
      <c r="AW11" s="118"/>
      <c r="AX11" s="119"/>
    </row>
    <row r="12" spans="1:50" ht="24" customHeight="1">
      <c r="A12" s="115">
        <v>9</v>
      </c>
      <c r="B12" s="115">
        <v>1</v>
      </c>
      <c r="C12" s="120" t="s">
        <v>560</v>
      </c>
      <c r="D12" s="116"/>
      <c r="E12" s="116"/>
      <c r="F12" s="116"/>
      <c r="G12" s="116"/>
      <c r="H12" s="116"/>
      <c r="I12" s="116"/>
      <c r="J12" s="116"/>
      <c r="K12" s="116"/>
      <c r="L12" s="116"/>
      <c r="M12" s="116" t="s">
        <v>559</v>
      </c>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v>0.3</v>
      </c>
      <c r="AL12" s="118"/>
      <c r="AM12" s="118"/>
      <c r="AN12" s="118"/>
      <c r="AO12" s="118"/>
      <c r="AP12" s="119"/>
      <c r="AQ12" s="120" t="s">
        <v>543</v>
      </c>
      <c r="AR12" s="116"/>
      <c r="AS12" s="116"/>
      <c r="AT12" s="116"/>
      <c r="AU12" s="117" t="s">
        <v>468</v>
      </c>
      <c r="AV12" s="118"/>
      <c r="AW12" s="118"/>
      <c r="AX12" s="119"/>
    </row>
    <row r="13" spans="1:50" ht="24" customHeight="1">
      <c r="A13" s="115">
        <v>10</v>
      </c>
      <c r="B13" s="115">
        <v>1</v>
      </c>
      <c r="C13" s="120" t="s">
        <v>561</v>
      </c>
      <c r="D13" s="116"/>
      <c r="E13" s="116"/>
      <c r="F13" s="116"/>
      <c r="G13" s="116"/>
      <c r="H13" s="116"/>
      <c r="I13" s="116"/>
      <c r="J13" s="116"/>
      <c r="K13" s="116"/>
      <c r="L13" s="116"/>
      <c r="M13" s="116" t="s">
        <v>554</v>
      </c>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v>0.3</v>
      </c>
      <c r="AL13" s="118"/>
      <c r="AM13" s="118"/>
      <c r="AN13" s="118"/>
      <c r="AO13" s="118"/>
      <c r="AP13" s="119"/>
      <c r="AQ13" s="120" t="s">
        <v>543</v>
      </c>
      <c r="AR13" s="116"/>
      <c r="AS13" s="116"/>
      <c r="AT13" s="116"/>
      <c r="AU13" s="117" t="s">
        <v>468</v>
      </c>
      <c r="AV13" s="118"/>
      <c r="AW13" s="118"/>
      <c r="AX13" s="119"/>
    </row>
    <row r="14" spans="1:50" ht="24" customHeight="1" hidden="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hidden="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hidden="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hidden="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hidden="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hidden="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hidden="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hidden="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hidden="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hidden="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hidden="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hidden="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hidden="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hidden="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hidden="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hidden="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hidden="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hidden="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hidden="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hidden="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ht="13.5" hidden="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hidden="1">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hidden="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hidden="1">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hidden="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hidden="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hidden="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hidden="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hidden="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hidden="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hidden="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hidden="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hidden="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hidden="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hidden="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hidden="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hidden="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hidden="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hidden="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hidden="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hidden="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hidden="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hidden="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hidden="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hidden="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hidden="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hidden="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hidden="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hidden="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hidden="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hidden="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hidden="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hidden="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7" ht="13.5" hidden="1"/>
    <row r="68" spans="1:50" ht="13.5" hidden="1">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hidden="1">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hidden="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hidden="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hidden="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hidden="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hidden="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hidden="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hidden="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hidden="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hidden="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hidden="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hidden="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hidden="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hidden="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hidden="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hidden="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hidden="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hidden="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hidden="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hidden="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hidden="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hidden="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hidden="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hidden="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hidden="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hidden="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hidden="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hidden="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hidden="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hidden="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0" ht="13.5" hidden="1"/>
    <row r="101" spans="1:50" ht="13.5" hidden="1">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hidden="1">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hidden="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hidden="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hidden="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hidden="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hidden="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hidden="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hidden="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hidden="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hidden="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hidden="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hidden="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hidden="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hidden="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hidden="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hidden="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hidden="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hidden="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hidden="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hidden="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hidden="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hidden="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hidden="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hidden="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hidden="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hidden="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hidden="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hidden="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hidden="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hidden="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3" ht="13.5" hidden="1"/>
    <row r="134" spans="1:50" ht="13.5" hidden="1">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115"/>
      <c r="B135" s="115"/>
      <c r="C135" s="121" t="s">
        <v>405</v>
      </c>
      <c r="D135" s="121"/>
      <c r="E135" s="121"/>
      <c r="F135" s="121"/>
      <c r="G135" s="121"/>
      <c r="H135" s="121"/>
      <c r="I135" s="121"/>
      <c r="J135" s="121"/>
      <c r="K135" s="121"/>
      <c r="L135" s="121"/>
      <c r="M135" s="121" t="s">
        <v>406</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407</v>
      </c>
      <c r="AL135" s="121"/>
      <c r="AM135" s="121"/>
      <c r="AN135" s="121"/>
      <c r="AO135" s="121"/>
      <c r="AP135" s="121"/>
      <c r="AQ135" s="121" t="s">
        <v>23</v>
      </c>
      <c r="AR135" s="121"/>
      <c r="AS135" s="121"/>
      <c r="AT135" s="121"/>
      <c r="AU135" s="123" t="s">
        <v>24</v>
      </c>
      <c r="AV135" s="124"/>
      <c r="AW135" s="124"/>
      <c r="AX135" s="125"/>
    </row>
    <row r="136" spans="1:50" ht="24" customHeight="1" hidden="1">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hidden="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hidden="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hidden="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hidden="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hidden="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hidden="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hidden="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hidden="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hidden="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hidden="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hidden="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hidden="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hidden="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hidden="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hidden="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hidden="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hidden="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hidden="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hidden="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hidden="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hidden="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hidden="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hidden="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hidden="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hidden="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hidden="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hidden="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hidden="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hidden="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6" ht="13.5" hidden="1"/>
    <row r="167" spans="1:50" ht="13.5" hidden="1">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115"/>
      <c r="B168" s="115"/>
      <c r="C168" s="121" t="s">
        <v>405</v>
      </c>
      <c r="D168" s="121"/>
      <c r="E168" s="121"/>
      <c r="F168" s="121"/>
      <c r="G168" s="121"/>
      <c r="H168" s="121"/>
      <c r="I168" s="121"/>
      <c r="J168" s="121"/>
      <c r="K168" s="121"/>
      <c r="L168" s="121"/>
      <c r="M168" s="121" t="s">
        <v>406</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407</v>
      </c>
      <c r="AL168" s="121"/>
      <c r="AM168" s="121"/>
      <c r="AN168" s="121"/>
      <c r="AO168" s="121"/>
      <c r="AP168" s="121"/>
      <c r="AQ168" s="121" t="s">
        <v>23</v>
      </c>
      <c r="AR168" s="121"/>
      <c r="AS168" s="121"/>
      <c r="AT168" s="121"/>
      <c r="AU168" s="123" t="s">
        <v>24</v>
      </c>
      <c r="AV168" s="124"/>
      <c r="AW168" s="124"/>
      <c r="AX168" s="125"/>
    </row>
    <row r="169" spans="1:50" ht="24" customHeight="1" hidden="1">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hidden="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hidden="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hidden="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hidden="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hidden="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hidden="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hidden="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hidden="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hidden="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hidden="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hidden="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hidden="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hidden="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hidden="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hidden="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hidden="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hidden="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hidden="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hidden="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hidden="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hidden="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hidden="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hidden="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hidden="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hidden="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hidden="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hidden="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hidden="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hidden="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199" ht="13.5" hidden="1"/>
    <row r="200" spans="1:50" ht="13.5" hidden="1">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115"/>
      <c r="B201" s="115"/>
      <c r="C201" s="121" t="s">
        <v>405</v>
      </c>
      <c r="D201" s="121"/>
      <c r="E201" s="121"/>
      <c r="F201" s="121"/>
      <c r="G201" s="121"/>
      <c r="H201" s="121"/>
      <c r="I201" s="121"/>
      <c r="J201" s="121"/>
      <c r="K201" s="121"/>
      <c r="L201" s="121"/>
      <c r="M201" s="121" t="s">
        <v>406</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407</v>
      </c>
      <c r="AL201" s="121"/>
      <c r="AM201" s="121"/>
      <c r="AN201" s="121"/>
      <c r="AO201" s="121"/>
      <c r="AP201" s="121"/>
      <c r="AQ201" s="121" t="s">
        <v>23</v>
      </c>
      <c r="AR201" s="121"/>
      <c r="AS201" s="121"/>
      <c r="AT201" s="121"/>
      <c r="AU201" s="123" t="s">
        <v>24</v>
      </c>
      <c r="AV201" s="124"/>
      <c r="AW201" s="124"/>
      <c r="AX201" s="125"/>
    </row>
    <row r="202" spans="1:50" ht="24" customHeight="1" hidden="1">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hidden="1">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hidden="1">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hidden="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hidden="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hidden="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hidden="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hidden="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hidden="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hidden="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hidden="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hidden="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hidden="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hidden="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hidden="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hidden="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hidden="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hidden="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hidden="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hidden="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hidden="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hidden="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hidden="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hidden="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hidden="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hidden="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hidden="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hidden="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hidden="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hidden="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2" ht="13.5" hidden="1"/>
    <row r="233" spans="1:50" ht="13.5" hidden="1">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115"/>
      <c r="B234" s="115"/>
      <c r="C234" s="121" t="s">
        <v>420</v>
      </c>
      <c r="D234" s="121"/>
      <c r="E234" s="121"/>
      <c r="F234" s="121"/>
      <c r="G234" s="121"/>
      <c r="H234" s="121"/>
      <c r="I234" s="121"/>
      <c r="J234" s="121"/>
      <c r="K234" s="121"/>
      <c r="L234" s="121"/>
      <c r="M234" s="121" t="s">
        <v>421</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422</v>
      </c>
      <c r="AL234" s="121"/>
      <c r="AM234" s="121"/>
      <c r="AN234" s="121"/>
      <c r="AO234" s="121"/>
      <c r="AP234" s="121"/>
      <c r="AQ234" s="121" t="s">
        <v>23</v>
      </c>
      <c r="AR234" s="121"/>
      <c r="AS234" s="121"/>
      <c r="AT234" s="121"/>
      <c r="AU234" s="123" t="s">
        <v>24</v>
      </c>
      <c r="AV234" s="124"/>
      <c r="AW234" s="124"/>
      <c r="AX234" s="125"/>
    </row>
    <row r="235" spans="1:50" ht="24" customHeight="1" hidden="1">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hidden="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hidden="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hidden="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ht="13.5" hidden="1"/>
    <row r="266" spans="1:50" ht="13.5" hidden="1">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115"/>
      <c r="B267" s="115"/>
      <c r="C267" s="121" t="s">
        <v>405</v>
      </c>
      <c r="D267" s="121"/>
      <c r="E267" s="121"/>
      <c r="F267" s="121"/>
      <c r="G267" s="121"/>
      <c r="H267" s="121"/>
      <c r="I267" s="121"/>
      <c r="J267" s="121"/>
      <c r="K267" s="121"/>
      <c r="L267" s="121"/>
      <c r="M267" s="121" t="s">
        <v>406</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407</v>
      </c>
      <c r="AL267" s="121"/>
      <c r="AM267" s="121"/>
      <c r="AN267" s="121"/>
      <c r="AO267" s="121"/>
      <c r="AP267" s="121"/>
      <c r="AQ267" s="121" t="s">
        <v>23</v>
      </c>
      <c r="AR267" s="121"/>
      <c r="AS267" s="121"/>
      <c r="AT267" s="121"/>
      <c r="AU267" s="123" t="s">
        <v>24</v>
      </c>
      <c r="AV267" s="124"/>
      <c r="AW267" s="124"/>
      <c r="AX267" s="125"/>
    </row>
    <row r="268" spans="1:50" ht="24" customHeight="1" hidden="1">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hidden="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hidden="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hidden="1">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hidden="1">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hidden="1">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hidden="1">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hidden="1">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hidden="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ht="13.5" hidden="1"/>
    <row r="332" spans="1:50" ht="13.5" hidden="1">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15"/>
      <c r="B333" s="115"/>
      <c r="C333" s="121" t="s">
        <v>405</v>
      </c>
      <c r="D333" s="121"/>
      <c r="E333" s="121"/>
      <c r="F333" s="121"/>
      <c r="G333" s="121"/>
      <c r="H333" s="121"/>
      <c r="I333" s="121"/>
      <c r="J333" s="121"/>
      <c r="K333" s="121"/>
      <c r="L333" s="121"/>
      <c r="M333" s="121" t="s">
        <v>406</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407</v>
      </c>
      <c r="AL333" s="121"/>
      <c r="AM333" s="121"/>
      <c r="AN333" s="121"/>
      <c r="AO333" s="121"/>
      <c r="AP333" s="121"/>
      <c r="AQ333" s="121" t="s">
        <v>23</v>
      </c>
      <c r="AR333" s="121"/>
      <c r="AS333" s="121"/>
      <c r="AT333" s="121"/>
      <c r="AU333" s="123" t="s">
        <v>24</v>
      </c>
      <c r="AV333" s="124"/>
      <c r="AW333" s="124"/>
      <c r="AX333" s="125"/>
    </row>
    <row r="334" spans="1:50" ht="24" customHeight="1" hidden="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hidden="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hidden="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ht="13.5" hidden="1"/>
    <row r="365" spans="1:50" ht="13.5" hidden="1">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hidden="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hidden="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hidden="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ht="13.5" hidden="1"/>
    <row r="398" spans="1:50" ht="13.5" hidden="1">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5"/>
      <c r="B399" s="115"/>
      <c r="C399" s="121" t="s">
        <v>405</v>
      </c>
      <c r="D399" s="121"/>
      <c r="E399" s="121"/>
      <c r="F399" s="121"/>
      <c r="G399" s="121"/>
      <c r="H399" s="121"/>
      <c r="I399" s="121"/>
      <c r="J399" s="121"/>
      <c r="K399" s="121"/>
      <c r="L399" s="121"/>
      <c r="M399" s="121" t="s">
        <v>406</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407</v>
      </c>
      <c r="AL399" s="121"/>
      <c r="AM399" s="121"/>
      <c r="AN399" s="121"/>
      <c r="AO399" s="121"/>
      <c r="AP399" s="121"/>
      <c r="AQ399" s="121" t="s">
        <v>23</v>
      </c>
      <c r="AR399" s="121"/>
      <c r="AS399" s="121"/>
      <c r="AT399" s="121"/>
      <c r="AU399" s="123" t="s">
        <v>24</v>
      </c>
      <c r="AV399" s="124"/>
      <c r="AW399" s="124"/>
      <c r="AX399" s="125"/>
    </row>
    <row r="400" spans="1:50" ht="24" customHeight="1" hidden="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hidden="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hidden="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ht="13.5" hidden="1"/>
    <row r="431" spans="1:50" ht="13.5" hidden="1">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hidden="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hidden="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hidden="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ht="13.5" hidden="1"/>
    <row r="464" spans="1:50" ht="13.5" hidden="1">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hidden="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hidden="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hidden="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ht="13.5" hidden="1"/>
    <row r="497" spans="1:50" ht="13.5" hidden="1">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hidden="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hidden="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hidden="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hidden="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hidden="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hidden="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hidden="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hidden="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hidden="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hidden="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hidden="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hidden="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hidden="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hidden="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hidden="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hidden="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hidden="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hidden="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hidden="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hidden="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hidden="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hidden="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hidden="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hidden="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hidden="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hidden="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hidden="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hidden="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hidden="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hidden="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ht="13.5" hidden="1"/>
    <row r="530" spans="1:50" ht="13.5" hidden="1">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5"/>
      <c r="B531" s="115"/>
      <c r="C531" s="121" t="s">
        <v>405</v>
      </c>
      <c r="D531" s="121"/>
      <c r="E531" s="121"/>
      <c r="F531" s="121"/>
      <c r="G531" s="121"/>
      <c r="H531" s="121"/>
      <c r="I531" s="121"/>
      <c r="J531" s="121"/>
      <c r="K531" s="121"/>
      <c r="L531" s="121"/>
      <c r="M531" s="121" t="s">
        <v>406</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407</v>
      </c>
      <c r="AL531" s="121"/>
      <c r="AM531" s="121"/>
      <c r="AN531" s="121"/>
      <c r="AO531" s="121"/>
      <c r="AP531" s="121"/>
      <c r="AQ531" s="121" t="s">
        <v>23</v>
      </c>
      <c r="AR531" s="121"/>
      <c r="AS531" s="121"/>
      <c r="AT531" s="121"/>
      <c r="AU531" s="123" t="s">
        <v>24</v>
      </c>
      <c r="AV531" s="124"/>
      <c r="AW531" s="124"/>
      <c r="AX531" s="125"/>
    </row>
    <row r="532" spans="1:50" ht="24" customHeight="1" hidden="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hidden="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hidden="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hidden="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hidden="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hidden="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hidden="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hidden="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hidden="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hidden="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hidden="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hidden="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hidden="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hidden="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hidden="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hidden="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hidden="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hidden="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hidden="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hidden="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hidden="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hidden="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hidden="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hidden="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hidden="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hidden="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hidden="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hidden="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hidden="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hidden="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hidden="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hidden="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hidden="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hidden="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hidden="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hidden="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hidden="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hidden="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hidden="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hidden="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hidden="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hidden="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hidden="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hidden="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hidden="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hidden="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hidden="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hidden="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hidden="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hidden="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hidden="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hidden="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hidden="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hidden="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hidden="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hidden="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hidden="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hidden="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hidden="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hidden="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ht="13.5" hidden="1"/>
    <row r="596" spans="1:50" ht="13.5" hidden="1">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5"/>
      <c r="B597" s="115"/>
      <c r="C597" s="121" t="s">
        <v>405</v>
      </c>
      <c r="D597" s="121"/>
      <c r="E597" s="121"/>
      <c r="F597" s="121"/>
      <c r="G597" s="121"/>
      <c r="H597" s="121"/>
      <c r="I597" s="121"/>
      <c r="J597" s="121"/>
      <c r="K597" s="121"/>
      <c r="L597" s="121"/>
      <c r="M597" s="121" t="s">
        <v>406</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407</v>
      </c>
      <c r="AL597" s="121"/>
      <c r="AM597" s="121"/>
      <c r="AN597" s="121"/>
      <c r="AO597" s="121"/>
      <c r="AP597" s="121"/>
      <c r="AQ597" s="121" t="s">
        <v>23</v>
      </c>
      <c r="AR597" s="121"/>
      <c r="AS597" s="121"/>
      <c r="AT597" s="121"/>
      <c r="AU597" s="123" t="s">
        <v>24</v>
      </c>
      <c r="AV597" s="124"/>
      <c r="AW597" s="124"/>
      <c r="AX597" s="125"/>
    </row>
    <row r="598" spans="1:50" ht="24" customHeight="1" hidden="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hidden="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hidden="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hidden="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hidden="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hidden="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hidden="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hidden="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hidden="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hidden="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hidden="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hidden="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hidden="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hidden="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hidden="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hidden="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hidden="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hidden="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hidden="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hidden="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hidden="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hidden="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hidden="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hidden="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hidden="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hidden="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hidden="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hidden="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hidden="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hidden="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hidden="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hidden="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hidden="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hidden="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hidden="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hidden="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hidden="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hidden="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hidden="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hidden="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hidden="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hidden="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hidden="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hidden="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hidden="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hidden="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hidden="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hidden="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hidden="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hidden="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hidden="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hidden="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hidden="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hidden="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hidden="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hidden="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hidden="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hidden="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hidden="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hidden="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ht="13.5" hidden="1"/>
    <row r="662" spans="1:50" ht="13.5" hidden="1">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5"/>
      <c r="B663" s="115"/>
      <c r="C663" s="121" t="s">
        <v>405</v>
      </c>
      <c r="D663" s="121"/>
      <c r="E663" s="121"/>
      <c r="F663" s="121"/>
      <c r="G663" s="121"/>
      <c r="H663" s="121"/>
      <c r="I663" s="121"/>
      <c r="J663" s="121"/>
      <c r="K663" s="121"/>
      <c r="L663" s="121"/>
      <c r="M663" s="121" t="s">
        <v>406</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407</v>
      </c>
      <c r="AL663" s="121"/>
      <c r="AM663" s="121"/>
      <c r="AN663" s="121"/>
      <c r="AO663" s="121"/>
      <c r="AP663" s="121"/>
      <c r="AQ663" s="121" t="s">
        <v>23</v>
      </c>
      <c r="AR663" s="121"/>
      <c r="AS663" s="121"/>
      <c r="AT663" s="121"/>
      <c r="AU663" s="123" t="s">
        <v>24</v>
      </c>
      <c r="AV663" s="124"/>
      <c r="AW663" s="124"/>
      <c r="AX663" s="125"/>
    </row>
    <row r="664" spans="1:50" ht="24" customHeight="1" hidden="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hidden="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hidden="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hidden="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hidden="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hidden="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hidden="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hidden="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hidden="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hidden="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hidden="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hidden="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hidden="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hidden="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hidden="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hidden="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hidden="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hidden="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hidden="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hidden="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hidden="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hidden="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hidden="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hidden="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hidden="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hidden="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hidden="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hidden="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hidden="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hidden="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ht="13.5" hidden="1"/>
    <row r="695" spans="1:50" ht="13.5" hidden="1">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5"/>
      <c r="B696" s="115"/>
      <c r="C696" s="121" t="s">
        <v>405</v>
      </c>
      <c r="D696" s="121"/>
      <c r="E696" s="121"/>
      <c r="F696" s="121"/>
      <c r="G696" s="121"/>
      <c r="H696" s="121"/>
      <c r="I696" s="121"/>
      <c r="J696" s="121"/>
      <c r="K696" s="121"/>
      <c r="L696" s="121"/>
      <c r="M696" s="121" t="s">
        <v>406</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407</v>
      </c>
      <c r="AL696" s="121"/>
      <c r="AM696" s="121"/>
      <c r="AN696" s="121"/>
      <c r="AO696" s="121"/>
      <c r="AP696" s="121"/>
      <c r="AQ696" s="121" t="s">
        <v>23</v>
      </c>
      <c r="AR696" s="121"/>
      <c r="AS696" s="121"/>
      <c r="AT696" s="121"/>
      <c r="AU696" s="123" t="s">
        <v>24</v>
      </c>
      <c r="AV696" s="124"/>
      <c r="AW696" s="124"/>
      <c r="AX696" s="125"/>
    </row>
    <row r="697" spans="1:50" ht="24" customHeight="1" hidden="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hidden="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hidden="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hidden="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hidden="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hidden="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hidden="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hidden="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hidden="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hidden="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hidden="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hidden="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hidden="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hidden="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hidden="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hidden="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hidden="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hidden="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hidden="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hidden="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hidden="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hidden="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hidden="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hidden="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hidden="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hidden="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hidden="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hidden="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hidden="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hidden="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ht="13.5" hidden="1"/>
    <row r="728" spans="1:50" ht="13.5" hidden="1">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hidden="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hidden="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hidden="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hidden="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hidden="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hidden="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hidden="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hidden="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hidden="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hidden="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hidden="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hidden="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hidden="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hidden="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hidden="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hidden="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hidden="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hidden="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hidden="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hidden="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hidden="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hidden="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hidden="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hidden="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hidden="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hidden="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hidden="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hidden="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hidden="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hidden="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ht="13.5" hidden="1"/>
    <row r="761" spans="1:50" ht="13.5" hidden="1">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5"/>
      <c r="B762" s="115"/>
      <c r="C762" s="121" t="s">
        <v>405</v>
      </c>
      <c r="D762" s="121"/>
      <c r="E762" s="121"/>
      <c r="F762" s="121"/>
      <c r="G762" s="121"/>
      <c r="H762" s="121"/>
      <c r="I762" s="121"/>
      <c r="J762" s="121"/>
      <c r="K762" s="121"/>
      <c r="L762" s="121"/>
      <c r="M762" s="121" t="s">
        <v>406</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407</v>
      </c>
      <c r="AL762" s="121"/>
      <c r="AM762" s="121"/>
      <c r="AN762" s="121"/>
      <c r="AO762" s="121"/>
      <c r="AP762" s="121"/>
      <c r="AQ762" s="121" t="s">
        <v>23</v>
      </c>
      <c r="AR762" s="121"/>
      <c r="AS762" s="121"/>
      <c r="AT762" s="121"/>
      <c r="AU762" s="123" t="s">
        <v>24</v>
      </c>
      <c r="AV762" s="124"/>
      <c r="AW762" s="124"/>
      <c r="AX762" s="125"/>
    </row>
    <row r="763" spans="1:50" ht="24" customHeight="1" hidden="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hidden="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hidden="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hidden="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hidden="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hidden="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hidden="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hidden="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hidden="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hidden="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hidden="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hidden="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hidden="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hidden="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hidden="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hidden="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hidden="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hidden="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hidden="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hidden="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hidden="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hidden="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hidden="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hidden="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hidden="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hidden="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hidden="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hidden="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hidden="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hidden="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ht="13.5" hidden="1"/>
    <row r="794" spans="1:50" ht="13.5" hidden="1">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hidden="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hidden="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hidden="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hidden="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hidden="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hidden="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hidden="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hidden="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hidden="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hidden="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hidden="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hidden="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hidden="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hidden="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hidden="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hidden="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hidden="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hidden="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hidden="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hidden="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hidden="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hidden="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hidden="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hidden="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hidden="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hidden="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hidden="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hidden="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hidden="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hidden="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hidden="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hidden="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hidden="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hidden="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hidden="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hidden="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hidden="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hidden="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hidden="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hidden="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hidden="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hidden="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hidden="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hidden="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hidden="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hidden="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hidden="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hidden="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hidden="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hidden="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hidden="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hidden="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hidden="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hidden="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hidden="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hidden="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hidden="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hidden="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hidden="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hidden="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ht="13.5" hidden="1"/>
    <row r="860" spans="1:50" ht="13.5" hidden="1">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5"/>
      <c r="B861" s="115"/>
      <c r="C861" s="121" t="s">
        <v>405</v>
      </c>
      <c r="D861" s="121"/>
      <c r="E861" s="121"/>
      <c r="F861" s="121"/>
      <c r="G861" s="121"/>
      <c r="H861" s="121"/>
      <c r="I861" s="121"/>
      <c r="J861" s="121"/>
      <c r="K861" s="121"/>
      <c r="L861" s="121"/>
      <c r="M861" s="121" t="s">
        <v>406</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407</v>
      </c>
      <c r="AL861" s="121"/>
      <c r="AM861" s="121"/>
      <c r="AN861" s="121"/>
      <c r="AO861" s="121"/>
      <c r="AP861" s="121"/>
      <c r="AQ861" s="121" t="s">
        <v>23</v>
      </c>
      <c r="AR861" s="121"/>
      <c r="AS861" s="121"/>
      <c r="AT861" s="121"/>
      <c r="AU861" s="123" t="s">
        <v>24</v>
      </c>
      <c r="AV861" s="124"/>
      <c r="AW861" s="124"/>
      <c r="AX861" s="125"/>
    </row>
    <row r="862" spans="1:50" ht="24" customHeight="1" hidden="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hidden="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hidden="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hidden="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hidden="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hidden="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hidden="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hidden="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hidden="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hidden="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hidden="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hidden="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hidden="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hidden="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hidden="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hidden="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hidden="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hidden="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hidden="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hidden="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hidden="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hidden="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hidden="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hidden="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hidden="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hidden="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hidden="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hidden="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hidden="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hidden="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ht="13.5" hidden="1"/>
    <row r="893" spans="1:50" ht="13.5" hidden="1">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5"/>
      <c r="B894" s="115"/>
      <c r="C894" s="121" t="s">
        <v>405</v>
      </c>
      <c r="D894" s="121"/>
      <c r="E894" s="121"/>
      <c r="F894" s="121"/>
      <c r="G894" s="121"/>
      <c r="H894" s="121"/>
      <c r="I894" s="121"/>
      <c r="J894" s="121"/>
      <c r="K894" s="121"/>
      <c r="L894" s="121"/>
      <c r="M894" s="121" t="s">
        <v>406</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407</v>
      </c>
      <c r="AL894" s="121"/>
      <c r="AM894" s="121"/>
      <c r="AN894" s="121"/>
      <c r="AO894" s="121"/>
      <c r="AP894" s="121"/>
      <c r="AQ894" s="121" t="s">
        <v>23</v>
      </c>
      <c r="AR894" s="121"/>
      <c r="AS894" s="121"/>
      <c r="AT894" s="121"/>
      <c r="AU894" s="123" t="s">
        <v>24</v>
      </c>
      <c r="AV894" s="124"/>
      <c r="AW894" s="124"/>
      <c r="AX894" s="125"/>
    </row>
    <row r="895" spans="1:50" ht="24" customHeight="1" hidden="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hidden="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hidden="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hidden="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hidden="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hidden="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hidden="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hidden="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hidden="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hidden="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hidden="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hidden="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hidden="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hidden="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hidden="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hidden="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hidden="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hidden="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hidden="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hidden="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hidden="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hidden="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hidden="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hidden="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hidden="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hidden="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hidden="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hidden="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hidden="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hidden="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hidden="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hidden="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hidden="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hidden="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hidden="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hidden="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hidden="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hidden="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hidden="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hidden="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hidden="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hidden="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hidden="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hidden="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hidden="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hidden="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hidden="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hidden="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hidden="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hidden="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hidden="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hidden="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hidden="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hidden="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hidden="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hidden="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hidden="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hidden="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hidden="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hidden="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ht="13.5" hidden="1"/>
    <row r="959" spans="1:50" ht="13.5" hidden="1">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hidden="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hidden="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hidden="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hidden="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hidden="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hidden="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hidden="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hidden="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hidden="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hidden="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hidden="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hidden="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hidden="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hidden="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hidden="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hidden="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hidden="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hidden="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hidden="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hidden="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hidden="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hidden="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hidden="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hidden="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hidden="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hidden="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hidden="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hidden="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hidden="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hidden="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ht="13.5" hidden="1"/>
    <row r="992" spans="1:50" ht="13.5" hidden="1">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hidden="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hidden="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hidden="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hidden="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hidden="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hidden="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hidden="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hidden="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hidden="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hidden="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hidden="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hidden="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hidden="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hidden="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hidden="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hidden="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hidden="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hidden="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hidden="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hidden="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hidden="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hidden="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hidden="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hidden="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hidden="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hidden="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hidden="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hidden="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hidden="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hidden="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ht="13.5" hidden="1"/>
    <row r="1025" spans="1:50" ht="13.5" hidden="1">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5"/>
      <c r="B1026" s="115"/>
      <c r="C1026" s="121" t="s">
        <v>445</v>
      </c>
      <c r="D1026" s="121"/>
      <c r="E1026" s="121"/>
      <c r="F1026" s="121"/>
      <c r="G1026" s="121"/>
      <c r="H1026" s="121"/>
      <c r="I1026" s="121"/>
      <c r="J1026" s="121"/>
      <c r="K1026" s="121"/>
      <c r="L1026" s="121"/>
      <c r="M1026" s="121" t="s">
        <v>446</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447</v>
      </c>
      <c r="AL1026" s="121"/>
      <c r="AM1026" s="121"/>
      <c r="AN1026" s="121"/>
      <c r="AO1026" s="121"/>
      <c r="AP1026" s="121"/>
      <c r="AQ1026" s="121" t="s">
        <v>23</v>
      </c>
      <c r="AR1026" s="121"/>
      <c r="AS1026" s="121"/>
      <c r="AT1026" s="121"/>
      <c r="AU1026" s="123" t="s">
        <v>24</v>
      </c>
      <c r="AV1026" s="124"/>
      <c r="AW1026" s="124"/>
      <c r="AX1026" s="125"/>
    </row>
    <row r="1027" spans="1:50" ht="24" customHeight="1" hidden="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hidden="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hidden="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hidden="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hidden="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hidden="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hidden="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hidden="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hidden="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hidden="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hidden="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hidden="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hidden="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hidden="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hidden="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hidden="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hidden="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hidden="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hidden="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hidden="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hidden="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hidden="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hidden="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hidden="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hidden="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hidden="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hidden="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hidden="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hidden="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hidden="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ht="13.5" hidden="1"/>
    <row r="1058" spans="1:50" ht="13.5" hidden="1">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hidden="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hidden="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hidden="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hidden="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hidden="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hidden="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hidden="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hidden="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hidden="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hidden="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hidden="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hidden="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hidden="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hidden="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hidden="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hidden="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hidden="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hidden="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hidden="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hidden="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hidden="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hidden="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hidden="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hidden="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hidden="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hidden="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hidden="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hidden="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hidden="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hidden="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5"/>
      <c r="B1092" s="115"/>
      <c r="C1092" s="121" t="s">
        <v>405</v>
      </c>
      <c r="D1092" s="121"/>
      <c r="E1092" s="121"/>
      <c r="F1092" s="121"/>
      <c r="G1092" s="121"/>
      <c r="H1092" s="121"/>
      <c r="I1092" s="121"/>
      <c r="J1092" s="121"/>
      <c r="K1092" s="121"/>
      <c r="L1092" s="121"/>
      <c r="M1092" s="121" t="s">
        <v>406</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407</v>
      </c>
      <c r="AL1092" s="121"/>
      <c r="AM1092" s="121"/>
      <c r="AN1092" s="121"/>
      <c r="AO1092" s="121"/>
      <c r="AP1092" s="121"/>
      <c r="AQ1092" s="121" t="s">
        <v>23</v>
      </c>
      <c r="AR1092" s="121"/>
      <c r="AS1092" s="121"/>
      <c r="AT1092" s="121"/>
      <c r="AU1092" s="123" t="s">
        <v>24</v>
      </c>
      <c r="AV1092" s="124"/>
      <c r="AW1092" s="124"/>
      <c r="AX1092" s="125"/>
    </row>
    <row r="1093" spans="1:50" ht="24" customHeight="1" hidden="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hidden="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hidden="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hidden="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hidden="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hidden="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hidden="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hidden="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hidden="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hidden="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hidden="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hidden="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hidden="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hidden="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hidden="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hidden="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hidden="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hidden="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hidden="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hidden="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hidden="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hidden="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hidden="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hidden="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hidden="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hidden="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hidden="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hidden="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hidden="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hidden="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ht="13.5" hidden="1"/>
    <row r="1124" spans="1:50" ht="13.5" hidden="1">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hidden="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hidden="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hidden="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hidden="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hidden="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hidden="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hidden="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hidden="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hidden="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hidden="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hidden="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hidden="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hidden="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hidden="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hidden="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hidden="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hidden="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hidden="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hidden="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hidden="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hidden="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hidden="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hidden="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hidden="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hidden="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hidden="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hidden="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hidden="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hidden="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hidden="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ht="13.5" hidden="1"/>
    <row r="1157" spans="1:50" ht="13.5" hidden="1">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5"/>
      <c r="B1158" s="115"/>
      <c r="C1158" s="121" t="s">
        <v>405</v>
      </c>
      <c r="D1158" s="121"/>
      <c r="E1158" s="121"/>
      <c r="F1158" s="121"/>
      <c r="G1158" s="121"/>
      <c r="H1158" s="121"/>
      <c r="I1158" s="121"/>
      <c r="J1158" s="121"/>
      <c r="K1158" s="121"/>
      <c r="L1158" s="121"/>
      <c r="M1158" s="121" t="s">
        <v>406</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407</v>
      </c>
      <c r="AL1158" s="121"/>
      <c r="AM1158" s="121"/>
      <c r="AN1158" s="121"/>
      <c r="AO1158" s="121"/>
      <c r="AP1158" s="121"/>
      <c r="AQ1158" s="121" t="s">
        <v>23</v>
      </c>
      <c r="AR1158" s="121"/>
      <c r="AS1158" s="121"/>
      <c r="AT1158" s="121"/>
      <c r="AU1158" s="123" t="s">
        <v>24</v>
      </c>
      <c r="AV1158" s="124"/>
      <c r="AW1158" s="124"/>
      <c r="AX1158" s="125"/>
    </row>
    <row r="1159" spans="1:50" ht="24" customHeight="1" hidden="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hidden="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hidden="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hidden="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hidden="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hidden="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hidden="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hidden="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hidden="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hidden="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hidden="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hidden="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hidden="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hidden="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hidden="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hidden="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hidden="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hidden="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hidden="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hidden="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hidden="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hidden="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hidden="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hidden="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hidden="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hidden="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hidden="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hidden="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hidden="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hidden="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ht="13.5" hidden="1"/>
    <row r="1190" spans="1:50" ht="13.5" hidden="1">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hidden="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hidden="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hidden="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hidden="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hidden="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hidden="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hidden="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hidden="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hidden="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hidden="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hidden="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hidden="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hidden="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hidden="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hidden="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hidden="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hidden="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hidden="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hidden="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hidden="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hidden="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hidden="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hidden="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hidden="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hidden="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hidden="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hidden="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hidden="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hidden="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hidden="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hidden="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hidden="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hidden="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hidden="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hidden="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hidden="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hidden="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hidden="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hidden="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hidden="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hidden="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hidden="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hidden="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hidden="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hidden="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hidden="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hidden="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hidden="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hidden="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hidden="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hidden="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hidden="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hidden="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hidden="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hidden="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hidden="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hidden="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hidden="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hidden="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hidden="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ht="13.5" hidden="1"/>
    <row r="1256" spans="1:50" ht="13.5" hidden="1">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hidden="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hidden="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hidden="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hidden="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hidden="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hidden="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hidden="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hidden="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hidden="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hidden="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hidden="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hidden="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hidden="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hidden="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hidden="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hidden="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hidden="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hidden="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hidden="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hidden="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hidden="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hidden="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hidden="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hidden="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hidden="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hidden="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hidden="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hidden="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hidden="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hidden="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ht="13.5" hidden="1"/>
    <row r="1289" spans="1:50" ht="13.5" hidden="1">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hidden="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hidden="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hidden="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hidden="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hidden="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hidden="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hidden="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hidden="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hidden="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hidden="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hidden="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hidden="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hidden="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hidden="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hidden="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hidden="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hidden="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hidden="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hidden="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hidden="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hidden="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hidden="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hidden="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hidden="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hidden="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hidden="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hidden="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hidden="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hidden="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hidden="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2015-06-24T06:52:37Z</dcterms:created>
  <dcterms:modified xsi:type="dcterms:W3CDTF">2015-09-01T12:19:05Z</dcterms:modified>
  <cp:category/>
  <cp:version/>
  <cp:contentType/>
  <cp:contentStatus/>
</cp:coreProperties>
</file>