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<sst xmlns="http://schemas.openxmlformats.org/spreadsheetml/2006/main" count="2105" uniqueCount="526">
  <si>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</si>
  <si>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</si>
  <si>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</si>
  <si>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</si>
  <si>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</si>
  <si>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</si>
  <si>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</si>
  <si>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</si>
  <si>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</si>
  <si>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</si>
  <si>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</si>
  <si>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</si>
  <si>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</si>
  <si>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</si>
  <si>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</si>
  <si>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</si>
  <si>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</si>
  <si>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</si>
  <si>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</si>
  <si>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</si>
  <si>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</si>
  <si>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</si>
  <si>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</si>
  <si>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</si>
  <si>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</si>
  <si>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</si>
  <si>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</si>
  <si>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</si>
  <si>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</si>
  <si>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</si>
  <si>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</si>
  <si>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</si>
  <si>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</si>
  <si>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</si>
  <si>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</si>
  <si>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</si>
  <si>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</si>
  <si>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</si>
  <si>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</si>
  <si>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</si>
  <si>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</si>
  <si>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</si>
  <si>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</si>
  <si>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</si>
  <si>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</si>
  <si>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</si>
  <si>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</si>
  <si>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</si>
  <si>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</si>
  <si>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</si>
  <si>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</si>
  <si>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</si>
  <si>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</si>
  <si>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</si>
  <si>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</si>
  <si>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</si>
  <si>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</si>
  <si>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</si>
  <si>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</si>
  <si>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</si>
  <si>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</si>
  <si>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</si>
  <si>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</si>
  <si>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</si>
  <si>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</si>
  <si>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</si>
  <si>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</si>
  <si>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</si>
  <si>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</si>
  <si>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</si>
  <si>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</si>
  <si>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</si>
  <si>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</si>
  <si>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</si>
  <si>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</si>
  <si>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</si>
  <si>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</si>
  <si>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</si>
  <si>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</si>
  <si>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</si>
  <si>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</si>
  <si>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</si>
  <si>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</si>
  <si>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</si>
  <si>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</si>
  <si>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</si>
  <si>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</si>
  <si>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</si>
  <si>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</si>
  <si>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</si>
  <si>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</si>
  <si>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</si>
  <si>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</si>
  <si>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</si>
  <si>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</si>
  <si>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</si>
  <si>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</si>
  <si>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</si>
  <si>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</si>
  <si>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</si>
  <si>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</si>
  <si>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</si>
  <si>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</si>
  <si>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</si>
  <si>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</si>
  <si>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</si>
  <si>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</si>
  <si>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</si>
  <si>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</si>
  <si>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</si>
  <si>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</si>
  <si>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</si>
  <si>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</si>
  <si>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</si>
  <si>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</si>
  <si>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</si>
  <si>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</si>
  <si>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</si>
  <si>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</si>
  <si>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</si>
  <si>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</si>
  <si>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</si>
  <si>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</si>
  <si>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</si>
  <si>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</si>
  <si>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</si>
  <si>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</si>
  <si>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</si>
  <si>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</si>
  <si>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</si>
  <si>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</si>
  <si>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</si>
  <si>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</si>
  <si>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</si>
  <si>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</si>
  <si>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</si>
  <si>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</si>
  <si>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</si>
  <si>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</si>
  <si>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</si>
  <si>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</si>
  <si>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</si>
  <si>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</si>
  <si>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</si>
  <si>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</si>
  <si>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</si>
  <si>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</si>
  <si>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</si>
  <si>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</si>
  <si>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</si>
  <si>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</si>
  <si>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</si>
  <si>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</si>
  <si>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</si>
  <si>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</si>
  <si>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</si>
  <si>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</si>
  <si>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</si>
  <si>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</si>
  <si>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</si>
  <si>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</si>
  <si>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</si>
  <si>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</si>
  <si>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</si>
  <si>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</si>
  <si>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</si>
  <si>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</si>
  <si>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</si>
  <si>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</si>
  <si>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</si>
  <si>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</si>
  <si>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</si>
  <si>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</si>
  <si>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</si>
  <si>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</si>
  <si>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</si>
  <si>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</si>
  <si>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</si>
  <si>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</si>
  <si>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</si>
  <si>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</si>
  <si>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</si>
  <si>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</si>
  <si>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</si>
  <si>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</si>
  <si>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</si>
  <si>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</si>
  <si>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</si>
  <si>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</si>
  <si>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</si>
  <si>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</si>
  <si>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</si>
  <si>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</si>
  <si>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</si>
  <si>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</si>
  <si>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</si>
  <si>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</si>
  <si>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</si>
  <si>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</si>
  <si>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</si>
  <si>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</si>
  <si>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</si>
  <si>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</si>
  <si>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</si>
  <si>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</si>
  <si>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</si>
  <si>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</si>
  <si>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</si>
  <si>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</si>
  <si>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</si>
  <si>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</si>
  <si>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</si>
  <si>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</si>
  <si>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</si>
  <si>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</si>
  <si>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</si>
  <si>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</si>
  <si>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</si>
  <si>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</si>
  <si>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</si>
  <si>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</si>
  <si>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</si>
  <si>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</si>
  <si>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</si>
  <si>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</si>
  <si>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</si>
  <si>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</si>
  <si>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</si>
  <si>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</si>
  <si>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</si>
  <si>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</si>
  <si>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</si>
  <si>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</si>
  <si>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</si>
  <si>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</si>
  <si>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</si>
  <si>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</si>
  <si>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</si>
  <si>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</si>
  <si>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</si>
  <si>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</si>
  <si>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</si>
  <si>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</si>
  <si>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</si>
  <si>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</si>
  <si>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</si>
  <si>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</si>
  <si>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</si>
  <si>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</si>
  <si>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</si>
  <si>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</si>
  <si>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</si>
  <si>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</si>
  <si>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</si>
  <si>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</si>
  <si>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</si>
  <si>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</si>
  <si>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</si>
  <si>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</si>
  <si>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</si>
  <si>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</si>
  <si>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</si>
  <si>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</si>
  <si>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</si>
  <si>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</si>
  <si>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</si>
  <si>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</si>
  <si>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</si>
  <si>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</si>
  <si>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</si>
  <si>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</si>
  <si>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</si>
  <si>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</si>
  <si>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</si>
  <si>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</si>
  <si>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</si>
  <si>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</si>
  <si>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</si>
  <si>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</si>
  <si>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</si>
  <si>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</si>
  <si>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</si>
  <si>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</si>
  <si>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</si>
  <si>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</si>
  <si>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</si>
  <si>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</si>
  <si>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</si>
  <si>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</si>
  <si>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</si>
  <si>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</si>
  <si>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</si>
  <si>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</si>
  <si>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</si>
  <si>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</si>
  <si>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</si>
  <si>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</si>
  <si>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</si>
  <si>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</si>
  <si>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</si>
  <si>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</si>
  <si>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</si>
  <si>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</si>
  <si>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</si>
  <si>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</si>
  <si>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</si>
  <si>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</si>
  <si>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</si>
  <si>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</si>
  <si>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</si>
  <si>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</si>
  <si>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</si>
  <si>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</si>
  <si>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</si>
  <si>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</si>
  <si>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</si>
  <si>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</si>
  <si>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</si>
  <si>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</si>
  <si>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</si>
  <si>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</si>
  <si>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</si>
  <si>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</si>
  <si>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</si>
  <si>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</si>
  <si>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</si>
  <si>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</si>
  <si>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</si>
  <si>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</si>
  <si>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</si>
  <si>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</si>
  <si>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</si>
  <si>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</si>
  <si>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</si>
  <si>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</si>
  <si>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</si>
  <si>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</si>
  <si>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</si>
  <si>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</si>
  <si>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</si>
  <si>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</si>
  <si>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</si>
  <si>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</si>
  <si>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</si>
  <si>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</si>
  <si>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</si>
  <si>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</si>
  <si>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</si>
  <si>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</si>
  <si>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</si>
  <si>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</si>
  <si>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</si>
  <si>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</si>
  <si>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</si>
  <si>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</si>
  <si>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</si>
  <si>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</si>
  <si>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</si>
  <si>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</si>
  <si>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</si>
  <si>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</si>
  <si>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</si>
  <si>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</si>
  <si>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</si>
  <si>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</si>
  <si>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</si>
  <si>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</si>
  <si>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</si>
  <si>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</si>
  <si>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</si>
  <si>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</si>
  <si>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</si>
  <si>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</si>
  <si>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</si>
  <si>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</si>
  <si>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</si>
  <si>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</si>
  <si>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</si>
  <si>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</si>
  <si>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</si>
  <si>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</si>
  <si>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</si>
  <si>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</si>
  <si>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</si>
  <si>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</si>
  <si>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</si>
  <si>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</si>
  <si>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</si>
  <si>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</si>
  <si>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</si>
  <si>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</si>
  <si>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</si>
  <si>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</si>
  <si>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</si>
  <si>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</si>
  <si>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</si>
  <si>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</si>
  <si>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</si>
  <si>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</si>
  <si>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</si>
  <si>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</si>
  <si>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</si>
  <si>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</si>
  <si>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</si>
  <si>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</si>
  <si>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</si>
  <si>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</si>
  <si>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</si>
  <si>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</si>
  <si>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</si>
  <si>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</si>
  <si>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</si>
  <si>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</si>
  <si>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</si>
  <si>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</si>
  <si>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</si>
  <si>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</si>
  <si>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</si>
  <si>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</si>
  <si>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</si>
  <si>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</si>
  <si>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</si>
  <si>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</si>
  <si>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</si>
  <si>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</si>
  <si>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</si>
  <si>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</si>
  <si>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</si>
  <si>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</si>
  <si>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</si>
  <si>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</si>
  <si>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</si>
  <si>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</si>
  <si>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</si>
  <si>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</si>
  <si>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</si>
  <si>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</si>
  <si>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</si>
  <si>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</si>
  <si>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</si>
  <si>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</si>
  <si>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</si>
  <si>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</si>
  <si>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</si>
  <si>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</si>
  <si>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</si>
  <si>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</si>
  <si>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</si>
  <si>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</si>
  <si>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</si>
  <si>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</si>
  <si>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</si>
  <si>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</si>
  <si>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</si>
  <si>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</si>
  <si>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</si>
  <si>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</si>
  <si>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</si>
  <si>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</si>
  <si>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</si>
  <si>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</si>
  <si>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</si>
  <si>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</si>
  <si>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</si>
  <si>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</si>
  <si>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</si>
  <si>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</si>
  <si>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</si>
  <si>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雇用対策の総合的推進に必要な経費</t>
  </si>
  <si>
    <t>平成２０年度</t>
  </si>
  <si>
    <t>○</t>
  </si>
  <si>
    <t>参事官（予算編成基本方針担当）
参事官（産業・雇用担当）</t>
  </si>
  <si>
    <t>参事官　稲本　護昭
参事官　河西　康之</t>
  </si>
  <si>
    <t>政策統括官（経済財政運営担当）</t>
  </si>
  <si>
    <t>内閣府</t>
  </si>
  <si>
    <t>内閣府設置法第４条第１項第１～３号</t>
  </si>
  <si>
    <t>-</t>
  </si>
  <si>
    <t>経済財政政策運営調査費</t>
  </si>
  <si>
    <t>職員旅費</t>
  </si>
  <si>
    <t>諸謝金</t>
  </si>
  <si>
    <t>委員等旅費</t>
  </si>
  <si>
    <t>-</t>
  </si>
  <si>
    <t>本予算の大部分を占める就職・採用活動に係る調査については、今後の就職・採用活動の円滑な実施に向けた取組に資することを目的に、学生の就職活動の実態を把握するものであり、定量的な目標を設定することは適当ではない。</t>
  </si>
  <si>
    <t>就職・採用活動に係る調査の実施</t>
  </si>
  <si>
    <t>調査実施回数</t>
  </si>
  <si>
    <t>回</t>
  </si>
  <si>
    <t>-</t>
  </si>
  <si>
    <t>-</t>
  </si>
  <si>
    <t>調査費用/調査回数</t>
  </si>
  <si>
    <t>百万円</t>
  </si>
  <si>
    <t>5.9/1</t>
  </si>
  <si>
    <t>6/1</t>
  </si>
  <si>
    <t>雇用に係る事項は国民の高い関心があり、雇用対策の総合的な推進は国民のニーズに応えるものである。</t>
  </si>
  <si>
    <t>政府方針の企画・立案・総合調整を行うものであり、優先度の高い事業である。</t>
  </si>
  <si>
    <t>就職・採用活動に係る調査については、一般競争入札・総合評価方式により、２社からの技術提案・応札を受け、請負業者の選定を行った。</t>
  </si>
  <si>
    <t>請負調査は、一般競争入札・総合評価方式により、請負業者の選定を適切に行った。</t>
  </si>
  <si>
    <t>請負調査費用等、真に必要なものに限定している。</t>
  </si>
  <si>
    <t>調査結果は、次年度以降の就職・採用活動日程等についての、企業側、大学側、関係府省による議論や取組に活用された。</t>
  </si>
  <si>
    <t>見込み通り実施された。</t>
  </si>
  <si>
    <t>29</t>
  </si>
  <si>
    <t>23</t>
  </si>
  <si>
    <t>24</t>
  </si>
  <si>
    <t>123</t>
  </si>
  <si>
    <t>120</t>
  </si>
  <si>
    <t>131</t>
  </si>
  <si>
    <t>経済財政政策運営調査費</t>
  </si>
  <si>
    <t>（株）浜銀総合研究所</t>
  </si>
  <si>
    <t>-</t>
  </si>
  <si>
    <t>126</t>
  </si>
  <si>
    <t>学生の就職・採用活動開始時期等に関する調査</t>
  </si>
  <si>
    <t>学生の就職・採用活動開始時期等に関する調査</t>
  </si>
  <si>
    <t>無</t>
  </si>
  <si>
    <t>‐</t>
  </si>
  <si>
    <t>-</t>
  </si>
  <si>
    <t>‐</t>
  </si>
  <si>
    <t>6.2/1</t>
  </si>
  <si>
    <t xml:space="preserve">・ 「『日本再興戦略』2016」（平成28年６月２日閣議決定）等における高度人材受入の推進のための取組、地域の雇用の状況の把握、その他必要となる総合的な雇用対策の立案等を実施する。
・就職・採用活動開始時期については、円滑に定着していくことが重要であることから、関係省庁・関係団体が必要な取組を行うことができるよう、平成30年度卒業・修了予定者に係る就職活動の実態を把握するための調査を行う。
</t>
  </si>
  <si>
    <t>就職・採用活動に係る調査に要した費用/調査回数　　　　　　　　　　</t>
  </si>
  <si>
    <t>○就職・採用活動開始時期変更に関する調査のページ
http://www5.cao.go.jp/keizai1/gakuseichosa/</t>
  </si>
  <si>
    <t>-</t>
  </si>
  <si>
    <t>就職・採用活動に係る調査については、今後の就職・採用活動の円滑な実施に向けた取組に資することを目的にしている。平成27～29年度においては、就職活動開始時期による学生の企業説明会・面接・内々定等の時期や就職活動の学業への影響などを把握し、次年度の日程や必要な配慮等についての、企業側、大学側、関係府省による議論や取組に活用された。</t>
  </si>
  <si>
    <t>調査自体は民間に委託可能だが、調査の企画・立案・総合調整は政府方針で示された方向性に則して行うものであり、民間に委ねることはできない。</t>
  </si>
  <si>
    <t>・刻々と変化する経済雇用情勢を迅速に把握し、必要かつ有効な雇用対策を機動的に講じる。
・学生の学修時間の確保等の観点から、安倍内閣総理大臣が平成25年４月に経済界に対し、就職・採用活動時期の後ろ倒しを要請し、同年の成長戦略や骨太の方針の柱として位置づけられた。それ以降、就活状況の調査等により就職・採用活動の実態を把握しつつ、当該後ろ倒しの定着を推進。</t>
  </si>
  <si>
    <t>調査結果については、昨年11月に速報版を記者発表するとともに、内閣官房、文部科学省等の関係府省、就職問題懇談会、経団連に共有され、これらの実務者による協議や各経済団体における議論に使用され、就職活動日程を検討する中で効果的に活用された。
また、一般競争入札による事業者の選定を行い、コストの低減に努めた。</t>
  </si>
  <si>
    <t>「『日本再興戦略』2016」（平成28年６月２日閣議決定）
経済会との意見交換会（平成25年４月19日）における経済界に対する就職・採用活動時期後ろ倒しの総理からの要請</t>
  </si>
  <si>
    <t>関係施策をより効率的・効果的に推進するため、引き続き、若年就労・高度人材受入等に関する支援者・団体や専門家等のヒアリング等をしっかりと行っていく。
就職・採用活動に係る調査については、公告期間に余裕をもたせることなど、より多くの業者の応札を得られるように工夫し、引き続き、一般競争入札による事業者の選定を行い、コストの低減に努める。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</si>
</sst>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740</xdr:row>
      <xdr:rowOff>180975</xdr:rowOff>
    </xdr:from>
    <xdr:to>
      <xdr:col>37</xdr:col>
      <xdr:colOff>0</xdr:colOff>
      <xdr:row>751</xdr:row>
      <xdr:rowOff>133350</xdr:rowOff>
    </xdr:to>
    <xdr:grpSp>
      <xdr:nvGrpSpPr>
        <xdr:cNvPr id="1" name="グループ化 6"/>
        <xdr:cNvGrpSpPr>
          <a:grpSpLocks/>
        </xdr:cNvGrpSpPr>
      </xdr:nvGrpSpPr>
      <xdr:grpSpPr>
        <a:xfrm>
          <a:off x="3724275" y="34423350"/>
          <a:ext cx="3676650" cy="3829050"/>
          <a:chOff x="3856577" y="230481447"/>
          <a:chExt cx="3726284" cy="3750349"/>
        </a:xfrm>
        <a:solidFill>
          <a:srgbClr val="FFFFFF"/>
        </a:solidFill>
      </xdr:grpSpPr>
      <xdr:sp>
        <xdr:nvSpPr>
          <xdr:cNvPr id="2" name="正方形/長方形 7"/>
          <xdr:cNvSpPr>
            <a:spLocks/>
          </xdr:cNvSpPr>
        </xdr:nvSpPr>
        <xdr:spPr>
          <a:xfrm>
            <a:off x="3856577" y="230481447"/>
            <a:ext cx="3726284" cy="68818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8"/>
          <xdr:cNvSpPr>
            <a:spLocks/>
          </xdr:cNvSpPr>
        </xdr:nvSpPr>
        <xdr:spPr>
          <a:xfrm>
            <a:off x="4545940" y="232732594"/>
            <a:ext cx="2347559" cy="69756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（株）浜銀総合研究所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9"/>
          <xdr:cNvSpPr>
            <a:spLocks/>
          </xdr:cNvSpPr>
        </xdr:nvSpPr>
        <xdr:spPr>
          <a:xfrm>
            <a:off x="4545940" y="233470475"/>
            <a:ext cx="2347559" cy="76132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学生の就職・採用活動開始時期等に関する調査</a:t>
            </a:r>
          </a:p>
        </xdr:txBody>
      </xdr:sp>
      <xdr:sp>
        <xdr:nvSpPr>
          <xdr:cNvPr id="5" name="直線矢印コネクタ 10"/>
          <xdr:cNvSpPr>
            <a:spLocks/>
          </xdr:cNvSpPr>
        </xdr:nvSpPr>
        <xdr:spPr>
          <a:xfrm flipH="1">
            <a:off x="5723445" y="231169636"/>
            <a:ext cx="0" cy="120104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133350</xdr:colOff>
      <xdr:row>746</xdr:row>
      <xdr:rowOff>95250</xdr:rowOff>
    </xdr:from>
    <xdr:to>
      <xdr:col>33</xdr:col>
      <xdr:colOff>95250</xdr:colOff>
      <xdr:row>747</xdr:row>
      <xdr:rowOff>114300</xdr:rowOff>
    </xdr:to>
    <xdr:sp>
      <xdr:nvSpPr>
        <xdr:cNvPr id="6" name="テキスト ボックス 1"/>
        <xdr:cNvSpPr txBox="1">
          <a:spLocks noChangeArrowheads="1"/>
        </xdr:cNvSpPr>
      </xdr:nvSpPr>
      <xdr:spPr>
        <a:xfrm>
          <a:off x="4333875" y="36452175"/>
          <a:ext cx="23622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138</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474</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469</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475</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524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522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516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11.18</v>
      </c>
      <c r="Q13" s="84"/>
      <c r="R13" s="84"/>
      <c r="S13" s="84"/>
      <c r="T13" s="84"/>
      <c r="U13" s="84"/>
      <c r="V13" s="85"/>
      <c r="W13" s="83">
        <v>10.177</v>
      </c>
      <c r="X13" s="84"/>
      <c r="Y13" s="84"/>
      <c r="Z13" s="84"/>
      <c r="AA13" s="84"/>
      <c r="AB13" s="84"/>
      <c r="AC13" s="85"/>
      <c r="AD13" s="83">
        <v>10.177</v>
      </c>
      <c r="AE13" s="84"/>
      <c r="AF13" s="84"/>
      <c r="AG13" s="84"/>
      <c r="AH13" s="84"/>
      <c r="AI13" s="84"/>
      <c r="AJ13" s="85"/>
      <c r="AK13" s="83">
        <v>7.963</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507</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507</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507</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11.18</v>
      </c>
      <c r="Q18" s="90"/>
      <c r="R18" s="90"/>
      <c r="S18" s="90"/>
      <c r="T18" s="90"/>
      <c r="U18" s="90"/>
      <c r="V18" s="91"/>
      <c r="W18" s="89">
        <f>SUM(W13:AC17)</f>
        <v>10.177</v>
      </c>
      <c r="X18" s="90"/>
      <c r="Y18" s="90"/>
      <c r="Z18" s="90"/>
      <c r="AA18" s="90"/>
      <c r="AB18" s="90"/>
      <c r="AC18" s="91"/>
      <c r="AD18" s="89">
        <f>SUM(AD13:AJ17)</f>
        <v>10.177</v>
      </c>
      <c r="AE18" s="90"/>
      <c r="AF18" s="90"/>
      <c r="AG18" s="90"/>
      <c r="AH18" s="90"/>
      <c r="AI18" s="90"/>
      <c r="AJ18" s="91"/>
      <c r="AK18" s="89">
        <f>SUM(AK13:AQ17)</f>
        <v>7.963</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6.932</v>
      </c>
      <c r="Q19" s="84"/>
      <c r="R19" s="84"/>
      <c r="S19" s="84"/>
      <c r="T19" s="84"/>
      <c r="U19" s="84"/>
      <c r="V19" s="85"/>
      <c r="W19" s="83">
        <v>6.482</v>
      </c>
      <c r="X19" s="84"/>
      <c r="Y19" s="84"/>
      <c r="Z19" s="84"/>
      <c r="AA19" s="84"/>
      <c r="AB19" s="84"/>
      <c r="AC19" s="85"/>
      <c r="AD19" s="83">
        <v>8.742943</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0.6200357781753131</v>
      </c>
      <c r="Q20" s="525"/>
      <c r="R20" s="525"/>
      <c r="S20" s="525"/>
      <c r="T20" s="525"/>
      <c r="U20" s="525"/>
      <c r="V20" s="525"/>
      <c r="W20" s="525">
        <f>IF(W18=0,"-",SUM(W19)/W18)</f>
        <v>0.6369264026726934</v>
      </c>
      <c r="X20" s="525"/>
      <c r="Y20" s="525"/>
      <c r="Z20" s="525"/>
      <c r="AA20" s="525"/>
      <c r="AB20" s="525"/>
      <c r="AC20" s="525"/>
      <c r="AD20" s="525">
        <f>IF(AD18=0,"-",SUM(AD19)/AD18)</f>
        <v>0.8590884347057091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0.6200357781753131</v>
      </c>
      <c r="Q21" s="525"/>
      <c r="R21" s="525"/>
      <c r="S21" s="525"/>
      <c r="T21" s="525"/>
      <c r="U21" s="525"/>
      <c r="V21" s="525"/>
      <c r="W21" s="525">
        <f>IF(W19=0,"-",SUM(W19)/SUM(W13,W14))</f>
        <v>0.6369264026726934</v>
      </c>
      <c r="X21" s="525"/>
      <c r="Y21" s="525"/>
      <c r="Z21" s="525"/>
      <c r="AA21" s="525"/>
      <c r="AB21" s="525"/>
      <c r="AC21" s="525"/>
      <c r="AD21" s="525">
        <f>IF(AD19=0,"-",SUM(AD19)/SUM(AD13,AD14))</f>
        <v>0.8590884347057091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477</v>
      </c>
      <c r="H23" s="170"/>
      <c r="I23" s="170"/>
      <c r="J23" s="170"/>
      <c r="K23" s="170"/>
      <c r="L23" s="170"/>
      <c r="M23" s="170"/>
      <c r="N23" s="170"/>
      <c r="O23" s="171"/>
      <c r="P23" s="80">
        <v>7.248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478</v>
      </c>
      <c r="H24" s="173"/>
      <c r="I24" s="173"/>
      <c r="J24" s="173"/>
      <c r="K24" s="173"/>
      <c r="L24" s="173"/>
      <c r="M24" s="173"/>
      <c r="N24" s="173"/>
      <c r="O24" s="174"/>
      <c r="P24" s="83">
        <v>0.565</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479</v>
      </c>
      <c r="H25" s="173"/>
      <c r="I25" s="173"/>
      <c r="J25" s="173"/>
      <c r="K25" s="173"/>
      <c r="L25" s="173"/>
      <c r="M25" s="173"/>
      <c r="N25" s="173"/>
      <c r="O25" s="174"/>
      <c r="P25" s="83">
        <v>0.079</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480</v>
      </c>
      <c r="H26" s="173"/>
      <c r="I26" s="173"/>
      <c r="J26" s="173"/>
      <c r="K26" s="173"/>
      <c r="L26" s="173"/>
      <c r="M26" s="173"/>
      <c r="N26" s="173"/>
      <c r="O26" s="174"/>
      <c r="P26" s="83">
        <v>0.071</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7.963</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481</v>
      </c>
      <c r="AR31" s="119"/>
      <c r="AS31" s="120" t="s">
        <v>308</v>
      </c>
      <c r="AT31" s="155"/>
      <c r="AU31" s="255" t="s">
        <v>481</v>
      </c>
      <c r="AV31" s="255"/>
      <c r="AW31" s="363" t="s">
        <v>296</v>
      </c>
      <c r="AX31" s="364"/>
    </row>
    <row r="32" spans="1:50" ht="23.25" customHeight="1">
      <c r="A32" s="501"/>
      <c r="B32" s="499"/>
      <c r="C32" s="499"/>
      <c r="D32" s="499"/>
      <c r="E32" s="499"/>
      <c r="F32" s="500"/>
      <c r="G32" s="526" t="s">
        <v>476</v>
      </c>
      <c r="H32" s="527"/>
      <c r="I32" s="527"/>
      <c r="J32" s="527"/>
      <c r="K32" s="527"/>
      <c r="L32" s="527"/>
      <c r="M32" s="527"/>
      <c r="N32" s="527"/>
      <c r="O32" s="528"/>
      <c r="P32" s="144" t="s">
        <v>476</v>
      </c>
      <c r="Q32" s="144"/>
      <c r="R32" s="144"/>
      <c r="S32" s="144"/>
      <c r="T32" s="144"/>
      <c r="U32" s="144"/>
      <c r="V32" s="144"/>
      <c r="W32" s="144"/>
      <c r="X32" s="215"/>
      <c r="Y32" s="322" t="s">
        <v>12</v>
      </c>
      <c r="Z32" s="535"/>
      <c r="AA32" s="536"/>
      <c r="AB32" s="537" t="s">
        <v>476</v>
      </c>
      <c r="AC32" s="537"/>
      <c r="AD32" s="537"/>
      <c r="AE32" s="348" t="s">
        <v>476</v>
      </c>
      <c r="AF32" s="349"/>
      <c r="AG32" s="349"/>
      <c r="AH32" s="349"/>
      <c r="AI32" s="348" t="s">
        <v>476</v>
      </c>
      <c r="AJ32" s="349"/>
      <c r="AK32" s="349"/>
      <c r="AL32" s="349"/>
      <c r="AM32" s="348" t="s">
        <v>476</v>
      </c>
      <c r="AN32" s="349"/>
      <c r="AO32" s="349"/>
      <c r="AP32" s="349"/>
      <c r="AQ32" s="86" t="s">
        <v>476</v>
      </c>
      <c r="AR32" s="87"/>
      <c r="AS32" s="87"/>
      <c r="AT32" s="88"/>
      <c r="AU32" s="349" t="s">
        <v>476</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476</v>
      </c>
      <c r="AC33" s="508"/>
      <c r="AD33" s="508"/>
      <c r="AE33" s="348" t="s">
        <v>476</v>
      </c>
      <c r="AF33" s="349"/>
      <c r="AG33" s="349"/>
      <c r="AH33" s="349"/>
      <c r="AI33" s="348" t="s">
        <v>476</v>
      </c>
      <c r="AJ33" s="349"/>
      <c r="AK33" s="349"/>
      <c r="AL33" s="349"/>
      <c r="AM33" s="348" t="s">
        <v>476</v>
      </c>
      <c r="AN33" s="349"/>
      <c r="AO33" s="349"/>
      <c r="AP33" s="349"/>
      <c r="AQ33" s="86" t="s">
        <v>476</v>
      </c>
      <c r="AR33" s="87"/>
      <c r="AS33" s="87"/>
      <c r="AT33" s="88"/>
      <c r="AU33" s="349" t="s">
        <v>476</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476</v>
      </c>
      <c r="AF34" s="349"/>
      <c r="AG34" s="349"/>
      <c r="AH34" s="349"/>
      <c r="AI34" s="348" t="s">
        <v>476</v>
      </c>
      <c r="AJ34" s="349"/>
      <c r="AK34" s="349"/>
      <c r="AL34" s="349"/>
      <c r="AM34" s="348" t="s">
        <v>476</v>
      </c>
      <c r="AN34" s="349"/>
      <c r="AO34" s="349"/>
      <c r="AP34" s="349"/>
      <c r="AQ34" s="86" t="s">
        <v>476</v>
      </c>
      <c r="AR34" s="87"/>
      <c r="AS34" s="87"/>
      <c r="AT34" s="88"/>
      <c r="AU34" s="349" t="s">
        <v>476</v>
      </c>
      <c r="AV34" s="349"/>
      <c r="AW34" s="349"/>
      <c r="AX34" s="351"/>
    </row>
    <row r="35" spans="1:50" ht="23.25" customHeight="1">
      <c r="A35" s="886" t="s">
        <v>446</v>
      </c>
      <c r="B35" s="887"/>
      <c r="C35" s="887"/>
      <c r="D35" s="887"/>
      <c r="E35" s="887"/>
      <c r="F35" s="888"/>
      <c r="G35" s="892" t="s">
        <v>476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5.25" customHeight="1">
      <c r="A82" s="506"/>
      <c r="B82" s="838"/>
      <c r="C82" s="538"/>
      <c r="D82" s="538"/>
      <c r="E82" s="538"/>
      <c r="F82" s="539"/>
      <c r="G82" s="487" t="s">
        <v>482</v>
      </c>
      <c r="H82" s="487"/>
      <c r="I82" s="487"/>
      <c r="J82" s="487"/>
      <c r="K82" s="487"/>
      <c r="L82" s="487"/>
      <c r="M82" s="487"/>
      <c r="N82" s="487"/>
      <c r="O82" s="487"/>
      <c r="P82" s="487"/>
      <c r="Q82" s="487"/>
      <c r="R82" s="487"/>
      <c r="S82" s="487"/>
      <c r="T82" s="487"/>
      <c r="U82" s="487"/>
      <c r="V82" s="487"/>
      <c r="W82" s="487"/>
      <c r="X82" s="487"/>
      <c r="Y82" s="487"/>
      <c r="Z82" s="487"/>
      <c r="AA82" s="738"/>
      <c r="AB82" s="486" t="s">
        <v>520</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5.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38.2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v>30</v>
      </c>
      <c r="AR86" s="255"/>
      <c r="AS86" s="120" t="s">
        <v>308</v>
      </c>
      <c r="AT86" s="155"/>
      <c r="AU86" s="255" t="s">
        <v>486</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483</v>
      </c>
      <c r="H87" s="144"/>
      <c r="I87" s="144"/>
      <c r="J87" s="144"/>
      <c r="K87" s="144"/>
      <c r="L87" s="144"/>
      <c r="M87" s="144"/>
      <c r="N87" s="144"/>
      <c r="O87" s="215"/>
      <c r="P87" s="144" t="s">
        <v>484</v>
      </c>
      <c r="Q87" s="788"/>
      <c r="R87" s="788"/>
      <c r="S87" s="788"/>
      <c r="T87" s="788"/>
      <c r="U87" s="788"/>
      <c r="V87" s="788"/>
      <c r="W87" s="788"/>
      <c r="X87" s="789"/>
      <c r="Y87" s="741" t="s">
        <v>61</v>
      </c>
      <c r="Z87" s="742"/>
      <c r="AA87" s="743"/>
      <c r="AB87" s="537" t="s">
        <v>485</v>
      </c>
      <c r="AC87" s="537"/>
      <c r="AD87" s="537"/>
      <c r="AE87" s="348">
        <v>1</v>
      </c>
      <c r="AF87" s="349"/>
      <c r="AG87" s="349"/>
      <c r="AH87" s="349"/>
      <c r="AI87" s="348">
        <v>1</v>
      </c>
      <c r="AJ87" s="349"/>
      <c r="AK87" s="349"/>
      <c r="AL87" s="349"/>
      <c r="AM87" s="348">
        <v>1</v>
      </c>
      <c r="AN87" s="349"/>
      <c r="AO87" s="349"/>
      <c r="AP87" s="349"/>
      <c r="AQ87" s="86" t="s">
        <v>476</v>
      </c>
      <c r="AR87" s="87"/>
      <c r="AS87" s="87"/>
      <c r="AT87" s="88"/>
      <c r="AU87" s="349" t="s">
        <v>476</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485</v>
      </c>
      <c r="AC88" s="508"/>
      <c r="AD88" s="508"/>
      <c r="AE88" s="348">
        <v>1</v>
      </c>
      <c r="AF88" s="349"/>
      <c r="AG88" s="349"/>
      <c r="AH88" s="349"/>
      <c r="AI88" s="348">
        <v>1</v>
      </c>
      <c r="AJ88" s="349"/>
      <c r="AK88" s="349"/>
      <c r="AL88" s="349"/>
      <c r="AM88" s="348">
        <v>1</v>
      </c>
      <c r="AN88" s="349"/>
      <c r="AO88" s="349"/>
      <c r="AP88" s="349"/>
      <c r="AQ88" s="86">
        <v>1</v>
      </c>
      <c r="AR88" s="87"/>
      <c r="AS88" s="87"/>
      <c r="AT88" s="88"/>
      <c r="AU88" s="349" t="s">
        <v>476</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100</v>
      </c>
      <c r="AF89" s="349"/>
      <c r="AG89" s="349"/>
      <c r="AH89" s="349"/>
      <c r="AI89" s="348">
        <v>100</v>
      </c>
      <c r="AJ89" s="349"/>
      <c r="AK89" s="349"/>
      <c r="AL89" s="349"/>
      <c r="AM89" s="348">
        <v>100</v>
      </c>
      <c r="AN89" s="349"/>
      <c r="AO89" s="349"/>
      <c r="AP89" s="349"/>
      <c r="AQ89" s="86" t="s">
        <v>476</v>
      </c>
      <c r="AR89" s="87"/>
      <c r="AS89" s="87"/>
      <c r="AT89" s="88"/>
      <c r="AU89" s="349" t="s">
        <v>476</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483</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485</v>
      </c>
      <c r="AC101" s="537"/>
      <c r="AD101" s="537"/>
      <c r="AE101" s="348">
        <v>1</v>
      </c>
      <c r="AF101" s="349"/>
      <c r="AG101" s="349"/>
      <c r="AH101" s="350"/>
      <c r="AI101" s="348">
        <v>1</v>
      </c>
      <c r="AJ101" s="349"/>
      <c r="AK101" s="349"/>
      <c r="AL101" s="350"/>
      <c r="AM101" s="348">
        <v>1</v>
      </c>
      <c r="AN101" s="349"/>
      <c r="AO101" s="349"/>
      <c r="AP101" s="350"/>
      <c r="AQ101" s="348" t="s">
        <v>487</v>
      </c>
      <c r="AR101" s="349"/>
      <c r="AS101" s="349"/>
      <c r="AT101" s="350"/>
      <c r="AU101" s="348" t="s">
        <v>487</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485</v>
      </c>
      <c r="AC102" s="537"/>
      <c r="AD102" s="537"/>
      <c r="AE102" s="342">
        <v>1</v>
      </c>
      <c r="AF102" s="342"/>
      <c r="AG102" s="342"/>
      <c r="AH102" s="342"/>
      <c r="AI102" s="342">
        <v>1</v>
      </c>
      <c r="AJ102" s="342"/>
      <c r="AK102" s="342"/>
      <c r="AL102" s="342"/>
      <c r="AM102" s="342">
        <v>1</v>
      </c>
      <c r="AN102" s="342"/>
      <c r="AO102" s="342"/>
      <c r="AP102" s="342"/>
      <c r="AQ102" s="803">
        <v>1</v>
      </c>
      <c r="AR102" s="804"/>
      <c r="AS102" s="804"/>
      <c r="AT102" s="805"/>
      <c r="AU102" s="803">
        <v>1</v>
      </c>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517</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489</v>
      </c>
      <c r="AC116" s="285"/>
      <c r="AD116" s="286"/>
      <c r="AE116" s="342">
        <v>5.9</v>
      </c>
      <c r="AF116" s="342"/>
      <c r="AG116" s="342"/>
      <c r="AH116" s="342"/>
      <c r="AI116" s="342">
        <v>6.048</v>
      </c>
      <c r="AJ116" s="342"/>
      <c r="AK116" s="342"/>
      <c r="AL116" s="342"/>
      <c r="AM116" s="342">
        <v>6.15</v>
      </c>
      <c r="AN116" s="342"/>
      <c r="AO116" s="342"/>
      <c r="AP116" s="342"/>
      <c r="AQ116" s="348">
        <v>6.15</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488</v>
      </c>
      <c r="AC117" s="326"/>
      <c r="AD117" s="327"/>
      <c r="AE117" s="290" t="s">
        <v>490</v>
      </c>
      <c r="AF117" s="290"/>
      <c r="AG117" s="290"/>
      <c r="AH117" s="290"/>
      <c r="AI117" s="290" t="s">
        <v>491</v>
      </c>
      <c r="AJ117" s="290"/>
      <c r="AK117" s="290"/>
      <c r="AL117" s="290"/>
      <c r="AM117" s="290" t="s">
        <v>515</v>
      </c>
      <c r="AN117" s="290"/>
      <c r="AO117" s="290"/>
      <c r="AP117" s="290"/>
      <c r="AQ117" s="290" t="s">
        <v>515</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470</v>
      </c>
      <c r="AE702" s="885"/>
      <c r="AF702" s="885"/>
      <c r="AG702" s="874" t="s">
        <v>492</v>
      </c>
      <c r="AH702" s="875"/>
      <c r="AI702" s="875"/>
      <c r="AJ702" s="875"/>
      <c r="AK702" s="875"/>
      <c r="AL702" s="875"/>
      <c r="AM702" s="875"/>
      <c r="AN702" s="875"/>
      <c r="AO702" s="875"/>
      <c r="AP702" s="875"/>
      <c r="AQ702" s="875"/>
      <c r="AR702" s="875"/>
      <c r="AS702" s="875"/>
      <c r="AT702" s="875"/>
      <c r="AU702" s="875"/>
      <c r="AV702" s="875"/>
      <c r="AW702" s="875"/>
      <c r="AX702" s="876"/>
    </row>
    <row r="703" spans="1:50" ht="46.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470</v>
      </c>
      <c r="AE703" s="138"/>
      <c r="AF703" s="138"/>
      <c r="AG703" s="650" t="s">
        <v>521</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470</v>
      </c>
      <c r="AE704" s="572"/>
      <c r="AF704" s="572"/>
      <c r="AG704" s="415" t="s">
        <v>493</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470</v>
      </c>
      <c r="AE705" s="719"/>
      <c r="AF705" s="719"/>
      <c r="AG705" s="143" t="s">
        <v>494</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511</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512</v>
      </c>
      <c r="AE708" s="654"/>
      <c r="AF708" s="654"/>
      <c r="AG708" s="512" t="s">
        <v>513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470</v>
      </c>
      <c r="AE709" s="138"/>
      <c r="AF709" s="138"/>
      <c r="AG709" s="650" t="s">
        <v>495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512</v>
      </c>
      <c r="AE710" s="138"/>
      <c r="AF710" s="138"/>
      <c r="AG710" s="650" t="s">
        <v>513</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470</v>
      </c>
      <c r="AE711" s="138"/>
      <c r="AF711" s="138"/>
      <c r="AG711" s="650" t="s">
        <v>496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512</v>
      </c>
      <c r="AE712" s="572"/>
      <c r="AF712" s="572"/>
      <c r="AG712" s="580" t="s">
        <v>513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512</v>
      </c>
      <c r="AE713" s="138"/>
      <c r="AF713" s="139"/>
      <c r="AG713" s="650" t="s">
        <v>513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512</v>
      </c>
      <c r="AE714" s="578"/>
      <c r="AF714" s="579"/>
      <c r="AG714" s="675" t="s">
        <v>513</v>
      </c>
      <c r="AH714" s="676"/>
      <c r="AI714" s="676"/>
      <c r="AJ714" s="676"/>
      <c r="AK714" s="676"/>
      <c r="AL714" s="676"/>
      <c r="AM714" s="676"/>
      <c r="AN714" s="676"/>
      <c r="AO714" s="676"/>
      <c r="AP714" s="676"/>
      <c r="AQ714" s="676"/>
      <c r="AR714" s="676"/>
      <c r="AS714" s="676"/>
      <c r="AT714" s="676"/>
      <c r="AU714" s="676"/>
      <c r="AV714" s="676"/>
      <c r="AW714" s="676"/>
      <c r="AX714" s="677"/>
    </row>
    <row r="715" spans="1:50" ht="43.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470</v>
      </c>
      <c r="AE715" s="654"/>
      <c r="AF715" s="763"/>
      <c r="AG715" s="512" t="s">
        <v>497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514</v>
      </c>
      <c r="AE716" s="745"/>
      <c r="AF716" s="745"/>
      <c r="AG716" s="650" t="s">
        <v>513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470</v>
      </c>
      <c r="AE717" s="138"/>
      <c r="AF717" s="138"/>
      <c r="AG717" s="650" t="s">
        <v>498</v>
      </c>
      <c r="AH717" s="651"/>
      <c r="AI717" s="651"/>
      <c r="AJ717" s="651"/>
      <c r="AK717" s="651"/>
      <c r="AL717" s="651"/>
      <c r="AM717" s="651"/>
      <c r="AN717" s="651"/>
      <c r="AO717" s="651"/>
      <c r="AP717" s="651"/>
      <c r="AQ717" s="651"/>
      <c r="AR717" s="651"/>
      <c r="AS717" s="651"/>
      <c r="AT717" s="651"/>
      <c r="AU717" s="651"/>
      <c r="AV717" s="651"/>
      <c r="AW717" s="651"/>
      <c r="AX717" s="652"/>
    </row>
    <row r="718" spans="1:50" ht="43.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470</v>
      </c>
      <c r="AE718" s="138"/>
      <c r="AF718" s="138"/>
      <c r="AG718" s="146" t="s">
        <v>497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512</v>
      </c>
      <c r="AE719" s="654"/>
      <c r="AF719" s="654"/>
      <c r="AG719" s="143" t="s">
        <v>513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11.2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523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525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t="s">
        <v>518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499</v>
      </c>
      <c r="F737" s="97"/>
      <c r="G737" s="97"/>
      <c r="H737" s="97"/>
      <c r="I737" s="97"/>
      <c r="J737" s="97"/>
      <c r="K737" s="97"/>
      <c r="L737" s="97"/>
      <c r="M737" s="97"/>
      <c r="N737" s="98" t="s">
        <v>310</v>
      </c>
      <c r="O737" s="98"/>
      <c r="P737" s="98"/>
      <c r="Q737" s="98"/>
      <c r="R737" s="97" t="s">
        <v>500</v>
      </c>
      <c r="S737" s="97"/>
      <c r="T737" s="97"/>
      <c r="U737" s="97"/>
      <c r="V737" s="97"/>
      <c r="W737" s="97"/>
      <c r="X737" s="97"/>
      <c r="Y737" s="97"/>
      <c r="Z737" s="97"/>
      <c r="AA737" s="98" t="s">
        <v>311</v>
      </c>
      <c r="AB737" s="98"/>
      <c r="AC737" s="98"/>
      <c r="AD737" s="98"/>
      <c r="AE737" s="97" t="s">
        <v>501</v>
      </c>
      <c r="AF737" s="97"/>
      <c r="AG737" s="97"/>
      <c r="AH737" s="97"/>
      <c r="AI737" s="97"/>
      <c r="AJ737" s="97"/>
      <c r="AK737" s="97"/>
      <c r="AL737" s="97"/>
      <c r="AM737" s="97"/>
      <c r="AN737" s="98" t="s">
        <v>312</v>
      </c>
      <c r="AO737" s="98"/>
      <c r="AP737" s="98"/>
      <c r="AQ737" s="98"/>
      <c r="AR737" s="99" t="s">
        <v>502</v>
      </c>
      <c r="AS737" s="100"/>
      <c r="AT737" s="100"/>
      <c r="AU737" s="100"/>
      <c r="AV737" s="100"/>
      <c r="AW737" s="100"/>
      <c r="AX737" s="101"/>
      <c r="AY737" s="75"/>
      <c r="AZ737" s="75"/>
    </row>
    <row r="738" spans="1:50" ht="24.75" customHeight="1">
      <c r="A738" s="102" t="s">
        <v>313</v>
      </c>
      <c r="B738" s="103"/>
      <c r="C738" s="103"/>
      <c r="D738" s="104"/>
      <c r="E738" s="97" t="s">
        <v>503</v>
      </c>
      <c r="F738" s="97"/>
      <c r="G738" s="97"/>
      <c r="H738" s="97"/>
      <c r="I738" s="97"/>
      <c r="J738" s="97"/>
      <c r="K738" s="97"/>
      <c r="L738" s="97"/>
      <c r="M738" s="97"/>
      <c r="N738" s="98" t="s">
        <v>314</v>
      </c>
      <c r="O738" s="98"/>
      <c r="P738" s="98"/>
      <c r="Q738" s="98"/>
      <c r="R738" s="97" t="s">
        <v>504</v>
      </c>
      <c r="S738" s="97"/>
      <c r="T738" s="97"/>
      <c r="U738" s="97"/>
      <c r="V738" s="97"/>
      <c r="W738" s="97"/>
      <c r="X738" s="97"/>
      <c r="Y738" s="97"/>
      <c r="Z738" s="97"/>
      <c r="AA738" s="98" t="s">
        <v>403</v>
      </c>
      <c r="AB738" s="98"/>
      <c r="AC738" s="98"/>
      <c r="AD738" s="98"/>
      <c r="AE738" s="97" t="s">
        <v>508</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474</v>
      </c>
      <c r="F739" s="112"/>
      <c r="G739" s="112"/>
      <c r="H739" s="77" t="str">
        <f>IF(E739="","","(")</f>
        <v>(</v>
      </c>
      <c r="I739" s="92"/>
      <c r="J739" s="92"/>
      <c r="K739" s="77">
        <f>IF(OR(I739="　",I739=""),"","-")</f>
      </c>
      <c r="L739" s="93">
        <v>131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thickBo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thickBo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68.25" customHeight="1">
      <c r="A781" s="542"/>
      <c r="B781" s="749"/>
      <c r="C781" s="749"/>
      <c r="D781" s="749"/>
      <c r="E781" s="749"/>
      <c r="F781" s="750"/>
      <c r="G781" s="435" t="s">
        <v>505</v>
      </c>
      <c r="H781" s="436"/>
      <c r="I781" s="436"/>
      <c r="J781" s="436"/>
      <c r="K781" s="437"/>
      <c r="L781" s="438" t="s">
        <v>509</v>
      </c>
      <c r="M781" s="439"/>
      <c r="N781" s="439"/>
      <c r="O781" s="439"/>
      <c r="P781" s="439"/>
      <c r="Q781" s="439"/>
      <c r="R781" s="439"/>
      <c r="S781" s="439"/>
      <c r="T781" s="439"/>
      <c r="U781" s="439"/>
      <c r="V781" s="439"/>
      <c r="W781" s="439"/>
      <c r="X781" s="440"/>
      <c r="Y781" s="441">
        <v>6.048</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12"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6.048</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57.75" customHeight="1">
      <c r="A837" s="388">
        <v>1</v>
      </c>
      <c r="B837" s="388">
        <v>1</v>
      </c>
      <c r="C837" s="402" t="s">
        <v>506</v>
      </c>
      <c r="D837" s="402"/>
      <c r="E837" s="402"/>
      <c r="F837" s="402"/>
      <c r="G837" s="402"/>
      <c r="H837" s="402"/>
      <c r="I837" s="402"/>
      <c r="J837" s="403">
        <v>1020001015795</v>
      </c>
      <c r="K837" s="404"/>
      <c r="L837" s="404"/>
      <c r="M837" s="404"/>
      <c r="N837" s="404"/>
      <c r="O837" s="404"/>
      <c r="P837" s="412" t="s">
        <v>510</v>
      </c>
      <c r="Q837" s="301"/>
      <c r="R837" s="301"/>
      <c r="S837" s="301"/>
      <c r="T837" s="301"/>
      <c r="U837" s="301"/>
      <c r="V837" s="301"/>
      <c r="W837" s="301"/>
      <c r="X837" s="301"/>
      <c r="Y837" s="302">
        <v>6.048</v>
      </c>
      <c r="Z837" s="303"/>
      <c r="AA837" s="303"/>
      <c r="AB837" s="304"/>
      <c r="AC837" s="312" t="s">
        <v>439</v>
      </c>
      <c r="AD837" s="410"/>
      <c r="AE837" s="410"/>
      <c r="AF837" s="410"/>
      <c r="AG837" s="410"/>
      <c r="AH837" s="405">
        <v>2</v>
      </c>
      <c r="AI837" s="406"/>
      <c r="AJ837" s="406"/>
      <c r="AK837" s="406"/>
      <c r="AL837" s="309" t="s">
        <v>519</v>
      </c>
      <c r="AM837" s="310"/>
      <c r="AN837" s="310"/>
      <c r="AO837" s="311"/>
      <c r="AP837" s="305" t="s">
        <v>476</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0" manualBreakCount="10">
    <brk id="79" max="49" man="1"/>
    <brk id="72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2018-06-21T07:42:47Z</dcterms:created>
  <dcterms:modified xsi:type="dcterms:W3CDTF">2018-06-21T07:43:20Z</dcterms:modified>
  <cp:category/>
  <cp:version/>
  <cp:contentType/>
  <cp:contentStatus/>
</cp:coreProperties>
</file>