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<sst xmlns="http://schemas.openxmlformats.org/spreadsheetml/2006/main" count="2153" uniqueCount="529">
  <si>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</si>
  <si>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</si>
  <si>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</si>
  <si>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</si>
  <si>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</si>
  <si>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</si>
  <si>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</si>
  <si>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</si>
  <si>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</si>
  <si>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</si>
  <si>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</si>
  <si>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</si>
  <si>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</si>
  <si>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</si>
  <si>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</si>
  <si>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</si>
  <si>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</si>
  <si>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</si>
  <si>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</si>
  <si>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</si>
  <si>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</si>
  <si>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</si>
  <si>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</si>
  <si>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</si>
  <si>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</si>
  <si>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</si>
  <si>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</si>
  <si>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</si>
  <si>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</si>
  <si>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</si>
  <si>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</si>
  <si>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</si>
  <si>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</si>
  <si>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</si>
  <si>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</si>
  <si>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</si>
  <si>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</si>
  <si>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</si>
  <si>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</si>
  <si>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</si>
  <si>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</si>
  <si>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</si>
  <si>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</si>
  <si>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</si>
  <si>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</si>
  <si>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</si>
  <si>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</si>
  <si>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</si>
  <si>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</si>
  <si>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</si>
  <si>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</si>
  <si>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</si>
  <si>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</si>
  <si>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</si>
  <si>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</si>
  <si>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</si>
  <si>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</si>
  <si>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</si>
  <si>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</si>
  <si>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</si>
  <si>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</si>
  <si>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</si>
  <si>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</si>
  <si>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</si>
  <si>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</si>
  <si>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</si>
  <si>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</si>
  <si>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</si>
  <si>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</si>
  <si>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</si>
  <si>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</si>
  <si>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</si>
  <si>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</si>
  <si>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</si>
  <si>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</si>
  <si>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</si>
  <si>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</si>
  <si>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</si>
  <si>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</si>
  <si>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</si>
  <si>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</si>
  <si>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</si>
  <si>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</si>
  <si>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</si>
  <si>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</si>
  <si>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</si>
  <si>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</si>
  <si>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</si>
  <si>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</si>
  <si>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</si>
  <si>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</si>
  <si>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</si>
  <si>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</si>
  <si>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</si>
  <si>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</si>
  <si>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</si>
  <si>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</si>
  <si>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</si>
  <si>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</si>
  <si>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</si>
  <si>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</si>
  <si>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</si>
  <si>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</si>
  <si>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</si>
  <si>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</si>
  <si>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</si>
  <si>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</si>
  <si>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</si>
  <si>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</si>
  <si>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</si>
  <si>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</si>
  <si>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</si>
  <si>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</si>
  <si>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</si>
  <si>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</si>
  <si>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</si>
  <si>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</si>
  <si>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</si>
  <si>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</si>
  <si>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</si>
  <si>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</si>
  <si>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</si>
  <si>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</si>
  <si>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</si>
  <si>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</si>
  <si>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</si>
  <si>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</si>
  <si>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</si>
  <si>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</si>
  <si>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</si>
  <si>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</si>
  <si>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</si>
  <si>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</si>
  <si>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</si>
  <si>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</si>
  <si>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</si>
  <si>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</si>
  <si>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</si>
  <si>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</si>
  <si>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</si>
  <si>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</si>
  <si>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</si>
  <si>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</si>
  <si>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</si>
  <si>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</si>
  <si>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</si>
  <si>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</si>
  <si>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</si>
  <si>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</si>
  <si>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</si>
  <si>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</si>
  <si>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</si>
  <si>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</si>
  <si>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</si>
  <si>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</si>
  <si>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</si>
  <si>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</si>
  <si>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</si>
  <si>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</si>
  <si>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</si>
  <si>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</si>
  <si>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</si>
  <si>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</si>
  <si>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</si>
  <si>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</si>
  <si>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</si>
  <si>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</si>
  <si>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</si>
  <si>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</si>
  <si>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</si>
  <si>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</si>
  <si>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</si>
  <si>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</si>
  <si>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</si>
  <si>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</si>
  <si>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</si>
  <si>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</si>
  <si>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</si>
  <si>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</si>
  <si>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</si>
  <si>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</si>
  <si>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</si>
  <si>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</si>
  <si>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</si>
  <si>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</si>
  <si>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</si>
  <si>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</si>
  <si>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</si>
  <si>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</si>
  <si>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</si>
  <si>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</si>
  <si>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</si>
  <si>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</si>
  <si>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</si>
  <si>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</si>
  <si>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</si>
  <si>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</si>
  <si>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</si>
  <si>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</si>
  <si>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</si>
  <si>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</si>
  <si>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</si>
  <si>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</si>
  <si>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</si>
  <si>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</si>
  <si>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</si>
  <si>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</si>
  <si>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</si>
  <si>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</si>
  <si>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</si>
  <si>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</si>
  <si>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</si>
  <si>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</si>
  <si>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</si>
  <si>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</si>
  <si>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</si>
  <si>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</si>
  <si>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</si>
  <si>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</si>
  <si>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</si>
  <si>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</si>
  <si>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</si>
  <si>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</si>
  <si>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</si>
  <si>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</si>
  <si>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</si>
  <si>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</si>
  <si>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</si>
  <si>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</si>
  <si>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</si>
  <si>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</si>
  <si>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</si>
  <si>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</si>
  <si>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</si>
  <si>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</si>
  <si>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</si>
  <si>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</si>
  <si>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</si>
  <si>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</si>
  <si>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</si>
  <si>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</si>
  <si>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</si>
  <si>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</si>
  <si>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</si>
  <si>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</si>
  <si>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</si>
  <si>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</si>
  <si>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</si>
  <si>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</si>
  <si>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</si>
  <si>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</si>
  <si>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</si>
  <si>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</si>
  <si>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</si>
  <si>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</si>
  <si>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</si>
  <si>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</si>
  <si>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</si>
  <si>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</si>
  <si>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</si>
  <si>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</si>
  <si>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</si>
  <si>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</si>
  <si>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</si>
  <si>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</si>
  <si>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</si>
  <si>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</si>
  <si>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</si>
  <si>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</si>
  <si>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</si>
  <si>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</si>
  <si>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</si>
  <si>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</si>
  <si>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</si>
  <si>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</si>
  <si>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</si>
  <si>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</si>
  <si>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</si>
  <si>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</si>
  <si>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</si>
  <si>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</si>
  <si>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</si>
  <si>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</si>
  <si>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</si>
  <si>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</si>
  <si>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</si>
  <si>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</si>
  <si>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</si>
  <si>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</si>
  <si>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</si>
  <si>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</si>
  <si>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</si>
  <si>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</si>
  <si>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</si>
  <si>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</si>
  <si>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</si>
  <si>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</si>
  <si>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</si>
  <si>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</si>
  <si>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</si>
  <si>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</si>
  <si>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</si>
  <si>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</si>
  <si>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</si>
  <si>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</si>
  <si>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</si>
  <si>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</si>
  <si>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</si>
  <si>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</si>
  <si>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</si>
  <si>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</si>
  <si>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</si>
  <si>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</si>
  <si>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</si>
  <si>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</si>
  <si>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</si>
  <si>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</si>
  <si>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</si>
  <si>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</si>
  <si>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</si>
  <si>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</si>
  <si>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</si>
  <si>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</si>
  <si>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</si>
  <si>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</si>
  <si>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</si>
  <si>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</si>
  <si>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</si>
  <si>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</si>
  <si>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</si>
  <si>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</si>
  <si>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</si>
  <si>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</si>
  <si>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</si>
  <si>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</si>
  <si>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</si>
  <si>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</si>
  <si>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</si>
  <si>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</si>
  <si>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</si>
  <si>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</si>
  <si>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</si>
  <si>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</si>
  <si>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</si>
  <si>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</si>
  <si>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</si>
  <si>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</si>
  <si>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</si>
  <si>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</si>
  <si>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</si>
  <si>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</si>
  <si>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</si>
  <si>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</si>
  <si>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</si>
  <si>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</si>
  <si>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</si>
  <si>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</si>
  <si>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</si>
  <si>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</si>
  <si>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</si>
  <si>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</si>
  <si>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</si>
  <si>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</si>
  <si>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</si>
  <si>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</si>
  <si>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</si>
  <si>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</si>
  <si>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</si>
  <si>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</si>
  <si>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</si>
  <si>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</si>
  <si>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</si>
  <si>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</si>
  <si>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</si>
  <si>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</si>
  <si>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</si>
  <si>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</si>
  <si>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</si>
  <si>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</si>
  <si>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</si>
  <si>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</si>
  <si>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</si>
  <si>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</si>
  <si>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</si>
  <si>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</si>
  <si>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</si>
  <si>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</si>
  <si>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</si>
  <si>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</si>
  <si>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</si>
  <si>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</si>
  <si>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</si>
  <si>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</si>
  <si>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</si>
  <si>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</si>
  <si>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</si>
  <si>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</si>
  <si>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</si>
  <si>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</si>
  <si>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</si>
  <si>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</si>
  <si>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</si>
  <si>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</si>
  <si>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</si>
  <si>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</si>
  <si>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</si>
  <si>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</si>
  <si>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</si>
  <si>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</si>
  <si>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</si>
  <si>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</si>
  <si>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</si>
  <si>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</si>
  <si>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</si>
  <si>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</si>
  <si>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</si>
  <si>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</si>
  <si>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</si>
  <si>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</si>
  <si>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</si>
  <si>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</si>
  <si>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</si>
  <si>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</si>
  <si>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</si>
  <si>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</si>
  <si>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</si>
  <si>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</si>
  <si>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</si>
  <si>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</si>
  <si>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</si>
  <si>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</si>
  <si>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</si>
  <si>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</si>
  <si>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</si>
  <si>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</si>
  <si>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</si>
  <si>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</si>
  <si>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</si>
  <si>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</si>
  <si>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</si>
  <si>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</si>
  <si>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</si>
  <si>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</si>
  <si>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</si>
  <si>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</si>
  <si>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</si>
  <si>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</si>
  <si>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</si>
  <si>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</si>
  <si>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</si>
  <si>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</si>
  <si>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</si>
  <si>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</si>
  <si>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</si>
  <si>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</si>
  <si>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</si>
  <si>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</si>
  <si>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</si>
  <si>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</si>
  <si>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</si>
  <si>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</si>
  <si>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</si>
  <si>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</si>
  <si>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</si>
  <si>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</si>
  <si>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</si>
  <si>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</si>
  <si>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</si>
  <si>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</si>
  <si>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道州制特区の推進に必要な経費</t>
  </si>
  <si>
    <t>政策統括官（経済財政運営担当）</t>
  </si>
  <si>
    <t>道州制特区担当室</t>
  </si>
  <si>
    <t>参事官　稲本　護昭</t>
  </si>
  <si>
    <t>道州制特別区域における広域行政の推進に関する法律（平成18年法律第116号）</t>
  </si>
  <si>
    <t>道州制特別区域基本方針（平成19年１月30日閣議決定）</t>
  </si>
  <si>
    <t>○</t>
  </si>
  <si>
    <t>道州制特別区域における広域行政を推進することにより、地方分権の推進及び行政の効率化に資するとともに、特定広域団体の自立的発展に寄与する。また、特定広域団体からの提案を踏まえて国から特定広域団体への事務・事業の移譲等を行い、その実績を積み重ねていくことにより、将来の道州制導入に向けて国民的な議論の進展に資する。</t>
  </si>
  <si>
    <t>・特定広域団体（現在、北海道のみ）からの提案の推進
　特定広域団体からの新たな提案の実現、また、特定広域団体において実施されている取組を促進する。
・道州制特別区域計画の実施状況調査（フォローアップ調査）
　道州制特区における広域行政の推進状況を把握するため、法令の特例措置により特定広域団体に移譲した事務・事業について、現地調査を行う。</t>
  </si>
  <si>
    <t>-</t>
  </si>
  <si>
    <t>-</t>
  </si>
  <si>
    <t>職員旅費</t>
  </si>
  <si>
    <t>委員等旅費</t>
  </si>
  <si>
    <t>諸謝金</t>
  </si>
  <si>
    <t>庁費</t>
  </si>
  <si>
    <t>特定広域団体からの提案等の状況や道州制特別区域計画の実施状況を調査する経費であるため、定量的な目標を設定できない。</t>
  </si>
  <si>
    <t>移譲した事務・事業が特定広域団体により成果が出ていると評価されていること</t>
  </si>
  <si>
    <t>フォローアップ調査の結果、移譲した事務・事業のうち特定広域団体が成果が出ていると評価している事務・事業の割合</t>
  </si>
  <si>
    <t>フォローアップ調査の実施率</t>
  </si>
  <si>
    <t>回</t>
  </si>
  <si>
    <t>執行額／特定広域団体数　　　　　　　　　　　　　　　　　　　　　　　</t>
  </si>
  <si>
    <t>百万円</t>
  </si>
  <si>
    <t>　　執行額/
特定広域団体数</t>
  </si>
  <si>
    <t>0.3百万円/
1</t>
  </si>
  <si>
    <t>0.2百万円/1</t>
  </si>
  <si>
    <t>移譲した事務・事業のうち特定広域団体が成果が出ていると評価している事務・事業の割合</t>
  </si>
  <si>
    <t>‐</t>
  </si>
  <si>
    <t>無</t>
  </si>
  <si>
    <t>市町村合併の進展による市町村の区域の広域化や経済社会生活圏の広域化、少子高齢化等の経済社会情勢の変化に伴い、広域にわたる行政の重要性が増大していることにかんがみ、道州制特区を設定し、広域行政を推進することによって、地方分権や行政の効率化、地方の自立的発展に寄与するものである。</t>
  </si>
  <si>
    <t>国に権限がある事務・事業を特定広域団体に移譲するものであり、国が行うべきものである。</t>
  </si>
  <si>
    <t>法により、政府が定めることとされている基本方針に基づき道州制特区を推進するものであり、必要不可欠な事業である。</t>
  </si>
  <si>
    <t>会計部署の定める規則等に基づき、適切に予算執行を行っている。</t>
  </si>
  <si>
    <t>調査に係る経費（旅費、謝金、庁費）のみで、必要なものに限定している。</t>
  </si>
  <si>
    <t>地方自治体の会議室を使用する等、経費の削減を行っている。</t>
  </si>
  <si>
    <t>事務・事業の移譲により、効率的な執行が図られている例や利用者の利便性が向上している例が明らかになる等、成果目標に見合った実績となっている。</t>
  </si>
  <si>
    <t>現地においてフォローアップ調査を行い、関係者からヒアリングすることで、効果的に状況把握ができている。</t>
  </si>
  <si>
    <t>見合った活動実績である。</t>
  </si>
  <si>
    <t>道州制特別区域計画の実施状況調査の結果は、道州制特別区域推進本部のＨＰに公表している。</t>
  </si>
  <si>
    <t>22</t>
  </si>
  <si>
    <t>28</t>
  </si>
  <si>
    <t>30</t>
  </si>
  <si>
    <t>17</t>
  </si>
  <si>
    <t>19</t>
  </si>
  <si>
    <t>16</t>
  </si>
  <si>
    <t>13</t>
  </si>
  <si>
    <t>個人A</t>
  </si>
  <si>
    <t>個人B</t>
  </si>
  <si>
    <t>道州制特区の推進に係るヒアリング調査旅費</t>
  </si>
  <si>
    <t>国から特定広域団体に移譲した事務・事業は、特定広域団体が一体的な事務を遂行することにより、事務の効率化や利用者の利便性の向上に寄与しており、措置を継続する必要がある。また、将来の道州制の導入に向けた検討に資するため、本制度を活用した広域行政の推進のための先行的な取組は必要性が高いものである。平成29年度も効率的な事務を行い、適切に予算を執行した。</t>
  </si>
  <si>
    <t>0.4百万円/1</t>
  </si>
  <si>
    <t>個人C</t>
  </si>
  <si>
    <t>-</t>
  </si>
  <si>
    <t>-</t>
  </si>
  <si>
    <t>平成29年度中に特定広域団体からの提案が行われなかったため、新規提案に係る調査が生じなかったことから、調査に係る経費に不用額が生じた。</t>
  </si>
  <si>
    <t>道州制特別区域推進本部ＨＰ
http://www.kantei.go.jp/jp/singi/doushuu/index.html</t>
  </si>
  <si>
    <t>道州制特別区域における広域行政を推進することにより、地方分権の推進、行政の効率化及び地方の自立的発展に寄与しているかを明らかにすることが目標である。平成27年度から平成29年度に道州制特別区域計画の実施状況を調査したところ、事務・事業が移譲されたことにより、効率的な執行が図られていることや、利用者の利便性が向上していることなど、すべての事務・事業において成果が出ていることが明らかになっている（下記フォローアップ調査による）。</t>
  </si>
  <si>
    <t>広域行政を推進することにより、地方分権の推進、行政の効率化及び地方の自立的発展に寄与しているかを明らかにすることが目標である。27～29年度に道州制特別区域計画の実施状況を調査したところ、効率的な執行が図られていることや利用者の利便性が向上していることが明らかになった。</t>
  </si>
  <si>
    <t>引き続き、効果的・効率的な予算執行に努める。</t>
  </si>
  <si>
    <t>経済財政政策の推進</t>
  </si>
  <si>
    <t>道州制特区の推進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</si>
</sst>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741</xdr:row>
      <xdr:rowOff>28575</xdr:rowOff>
    </xdr:from>
    <xdr:to>
      <xdr:col>27</xdr:col>
      <xdr:colOff>38100</xdr:colOff>
      <xdr:row>749</xdr:row>
      <xdr:rowOff>85725</xdr:rowOff>
    </xdr:to>
    <xdr:grpSp>
      <xdr:nvGrpSpPr>
        <xdr:cNvPr id="1" name="グループ化 7"/>
        <xdr:cNvGrpSpPr>
          <a:grpSpLocks/>
        </xdr:cNvGrpSpPr>
      </xdr:nvGrpSpPr>
      <xdr:grpSpPr>
        <a:xfrm>
          <a:off x="2057400" y="40576500"/>
          <a:ext cx="3381375" cy="2876550"/>
          <a:chOff x="2783324" y="29341156"/>
          <a:chExt cx="2967405" cy="2841702"/>
        </a:xfrm>
        <a:solidFill>
          <a:srgbClr val="FFFFFF"/>
        </a:solidFill>
      </xdr:grpSpPr>
      <xdr:sp>
        <xdr:nvSpPr>
          <xdr:cNvPr id="2" name="Rectangle 2"/>
          <xdr:cNvSpPr>
            <a:spLocks/>
          </xdr:cNvSpPr>
        </xdr:nvSpPr>
        <xdr:spPr>
          <a:xfrm>
            <a:off x="3020716" y="29341156"/>
            <a:ext cx="2492620" cy="436201"/>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AutoShape 3"/>
          <xdr:cNvSpPr>
            <a:spLocks/>
          </xdr:cNvSpPr>
        </xdr:nvSpPr>
        <xdr:spPr>
          <a:xfrm>
            <a:off x="2885699" y="29881790"/>
            <a:ext cx="2807907" cy="421282"/>
          </a:xfrm>
          <a:prstGeom prst="bracketPair">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特定広域団体からの提案等の推進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道州制特別区域計画の実施状況調査を担当</a:t>
            </a:r>
          </a:p>
        </xdr:txBody>
      </xdr:sp>
      <xdr:sp>
        <xdr:nvSpPr>
          <xdr:cNvPr id="4" name="Rectangle 4"/>
          <xdr:cNvSpPr>
            <a:spLocks/>
          </xdr:cNvSpPr>
        </xdr:nvSpPr>
        <xdr:spPr>
          <a:xfrm>
            <a:off x="3123834" y="31049019"/>
            <a:ext cx="2238907" cy="683429"/>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AutoShape 6"/>
          <xdr:cNvSpPr>
            <a:spLocks/>
          </xdr:cNvSpPr>
        </xdr:nvSpPr>
        <xdr:spPr>
          <a:xfrm>
            <a:off x="2783324" y="31807043"/>
            <a:ext cx="2967405" cy="375815"/>
          </a:xfrm>
          <a:prstGeom prst="bracketPair">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道州制特区の推進に係るヒアリング調査関連経費</a:t>
            </a:r>
            <a:r>
              <a:rPr lang="en-US" cap="none" sz="1100" b="0" i="0" u="none" baseline="0">
                <a:solidFill>
                  <a:srgbClr val="000000"/>
                </a:solidFill>
                <a:latin typeface="ＭＳ Ｐゴシック"/>
                <a:ea typeface="ＭＳ Ｐゴシック"/>
                <a:cs typeface="ＭＳ Ｐゴシック"/>
              </a:rPr>
              <a:t>
</a:t>
            </a:r>
          </a:p>
        </xdr:txBody>
      </xdr:sp>
      <xdr:sp>
        <xdr:nvSpPr>
          <xdr:cNvPr id="6" name="Line 5"/>
          <xdr:cNvSpPr>
            <a:spLocks/>
          </xdr:cNvSpPr>
        </xdr:nvSpPr>
        <xdr:spPr>
          <a:xfrm>
            <a:off x="4252931" y="30396848"/>
            <a:ext cx="0" cy="53210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12</v>
      </c>
      <c r="AT2" s="204"/>
      <c r="AU2" s="204"/>
      <c r="AV2" s="43">
        <f>IF(AW2="","","-")</f>
      </c>
      <c r="AW2" s="381"/>
      <c r="AX2" s="381"/>
    </row>
    <row r="3" spans="1:50" ht="21" customHeight="1" thickBot="1">
      <c r="A3" s="509" t="s">
        <v>453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468</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180</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471</v>
      </c>
      <c r="AF5" s="703"/>
      <c r="AG5" s="703"/>
      <c r="AH5" s="703"/>
      <c r="AI5" s="703"/>
      <c r="AJ5" s="703"/>
      <c r="AK5" s="703"/>
      <c r="AL5" s="703"/>
      <c r="AM5" s="703"/>
      <c r="AN5" s="703"/>
      <c r="AO5" s="703"/>
      <c r="AP5" s="704"/>
      <c r="AQ5" s="705" t="s">
        <v>472</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473</v>
      </c>
      <c r="H7" s="819"/>
      <c r="I7" s="819"/>
      <c r="J7" s="819"/>
      <c r="K7" s="819"/>
      <c r="L7" s="819"/>
      <c r="M7" s="819"/>
      <c r="N7" s="819"/>
      <c r="O7" s="819"/>
      <c r="P7" s="819"/>
      <c r="Q7" s="819"/>
      <c r="R7" s="819"/>
      <c r="S7" s="819"/>
      <c r="T7" s="819"/>
      <c r="U7" s="819"/>
      <c r="V7" s="819"/>
      <c r="W7" s="819"/>
      <c r="X7" s="820"/>
      <c r="Y7" s="379" t="s">
        <v>466</v>
      </c>
      <c r="Z7" s="280"/>
      <c r="AA7" s="280"/>
      <c r="AB7" s="280"/>
      <c r="AC7" s="280"/>
      <c r="AD7" s="380"/>
      <c r="AE7" s="367" t="s">
        <v>474</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341</v>
      </c>
      <c r="B8" s="816"/>
      <c r="C8" s="816"/>
      <c r="D8" s="816"/>
      <c r="E8" s="816"/>
      <c r="F8" s="817"/>
      <c r="G8" s="207" t="str">
        <f>'入力規則等'!A26</f>
        <v>-</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476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477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1.14</v>
      </c>
      <c r="Q13" s="84"/>
      <c r="R13" s="84"/>
      <c r="S13" s="84"/>
      <c r="T13" s="84"/>
      <c r="U13" s="84"/>
      <c r="V13" s="85"/>
      <c r="W13" s="83">
        <v>1.024</v>
      </c>
      <c r="X13" s="84"/>
      <c r="Y13" s="84"/>
      <c r="Z13" s="84"/>
      <c r="AA13" s="84"/>
      <c r="AB13" s="84"/>
      <c r="AC13" s="85"/>
      <c r="AD13" s="83">
        <v>1.021</v>
      </c>
      <c r="AE13" s="84"/>
      <c r="AF13" s="84"/>
      <c r="AG13" s="84"/>
      <c r="AH13" s="84"/>
      <c r="AI13" s="84"/>
      <c r="AJ13" s="85"/>
      <c r="AK13" s="83">
        <v>0.898</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t="s">
        <v>478</v>
      </c>
      <c r="Q14" s="84"/>
      <c r="R14" s="84"/>
      <c r="S14" s="84"/>
      <c r="T14" s="84"/>
      <c r="U14" s="84"/>
      <c r="V14" s="85"/>
      <c r="W14" s="83" t="s">
        <v>478</v>
      </c>
      <c r="X14" s="84"/>
      <c r="Y14" s="84"/>
      <c r="Z14" s="84"/>
      <c r="AA14" s="84"/>
      <c r="AB14" s="84"/>
      <c r="AC14" s="85"/>
      <c r="AD14" s="83" t="s">
        <v>478</v>
      </c>
      <c r="AE14" s="84"/>
      <c r="AF14" s="84"/>
      <c r="AG14" s="84"/>
      <c r="AH14" s="84"/>
      <c r="AI14" s="84"/>
      <c r="AJ14" s="85"/>
      <c r="AK14" s="83" t="s">
        <v>479</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478</v>
      </c>
      <c r="Q15" s="84"/>
      <c r="R15" s="84"/>
      <c r="S15" s="84"/>
      <c r="T15" s="84"/>
      <c r="U15" s="84"/>
      <c r="V15" s="85"/>
      <c r="W15" s="83" t="s">
        <v>478</v>
      </c>
      <c r="X15" s="84"/>
      <c r="Y15" s="84"/>
      <c r="Z15" s="84"/>
      <c r="AA15" s="84"/>
      <c r="AB15" s="84"/>
      <c r="AC15" s="85"/>
      <c r="AD15" s="83" t="s">
        <v>478</v>
      </c>
      <c r="AE15" s="84"/>
      <c r="AF15" s="84"/>
      <c r="AG15" s="84"/>
      <c r="AH15" s="84"/>
      <c r="AI15" s="84"/>
      <c r="AJ15" s="85"/>
      <c r="AK15" s="83" t="s">
        <v>479</v>
      </c>
      <c r="AL15" s="84"/>
      <c r="AM15" s="84"/>
      <c r="AN15" s="84"/>
      <c r="AO15" s="84"/>
      <c r="AP15" s="84"/>
      <c r="AQ15" s="85"/>
      <c r="AR15" s="83"/>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478</v>
      </c>
      <c r="Q16" s="84"/>
      <c r="R16" s="84"/>
      <c r="S16" s="84"/>
      <c r="T16" s="84"/>
      <c r="U16" s="84"/>
      <c r="V16" s="85"/>
      <c r="W16" s="83" t="s">
        <v>478</v>
      </c>
      <c r="X16" s="84"/>
      <c r="Y16" s="84"/>
      <c r="Z16" s="84"/>
      <c r="AA16" s="84"/>
      <c r="AB16" s="84"/>
      <c r="AC16" s="85"/>
      <c r="AD16" s="83" t="s">
        <v>478</v>
      </c>
      <c r="AE16" s="84"/>
      <c r="AF16" s="84"/>
      <c r="AG16" s="84"/>
      <c r="AH16" s="84"/>
      <c r="AI16" s="84"/>
      <c r="AJ16" s="85"/>
      <c r="AK16" s="83" t="s">
        <v>479</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478</v>
      </c>
      <c r="Q17" s="84"/>
      <c r="R17" s="84"/>
      <c r="S17" s="84"/>
      <c r="T17" s="84"/>
      <c r="U17" s="84"/>
      <c r="V17" s="85"/>
      <c r="W17" s="83" t="s">
        <v>478</v>
      </c>
      <c r="X17" s="84"/>
      <c r="Y17" s="84"/>
      <c r="Z17" s="84"/>
      <c r="AA17" s="84"/>
      <c r="AB17" s="84"/>
      <c r="AC17" s="85"/>
      <c r="AD17" s="83" t="s">
        <v>478</v>
      </c>
      <c r="AE17" s="84"/>
      <c r="AF17" s="84"/>
      <c r="AG17" s="84"/>
      <c r="AH17" s="84"/>
      <c r="AI17" s="84"/>
      <c r="AJ17" s="85"/>
      <c r="AK17" s="83" t="s">
        <v>479</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1.14</v>
      </c>
      <c r="Q18" s="90"/>
      <c r="R18" s="90"/>
      <c r="S18" s="90"/>
      <c r="T18" s="90"/>
      <c r="U18" s="90"/>
      <c r="V18" s="91"/>
      <c r="W18" s="89">
        <f>SUM(W13:AC17)</f>
        <v>1.024</v>
      </c>
      <c r="X18" s="90"/>
      <c r="Y18" s="90"/>
      <c r="Z18" s="90"/>
      <c r="AA18" s="90"/>
      <c r="AB18" s="90"/>
      <c r="AC18" s="91"/>
      <c r="AD18" s="89">
        <f>SUM(AD13:AJ17)</f>
        <v>1.021</v>
      </c>
      <c r="AE18" s="90"/>
      <c r="AF18" s="90"/>
      <c r="AG18" s="90"/>
      <c r="AH18" s="90"/>
      <c r="AI18" s="90"/>
      <c r="AJ18" s="91"/>
      <c r="AK18" s="89">
        <f>SUM(AK13:AQ17)</f>
        <v>0.898</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0.29</v>
      </c>
      <c r="Q19" s="84"/>
      <c r="R19" s="84"/>
      <c r="S19" s="84"/>
      <c r="T19" s="84"/>
      <c r="U19" s="84"/>
      <c r="V19" s="85"/>
      <c r="W19" s="83">
        <v>0.20992</v>
      </c>
      <c r="X19" s="84"/>
      <c r="Y19" s="84"/>
      <c r="Z19" s="84"/>
      <c r="AA19" s="84"/>
      <c r="AB19" s="84"/>
      <c r="AC19" s="85"/>
      <c r="AD19" s="83">
        <v>0.446927</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0.2543859649122807</v>
      </c>
      <c r="Q20" s="525"/>
      <c r="R20" s="525"/>
      <c r="S20" s="525"/>
      <c r="T20" s="525"/>
      <c r="U20" s="525"/>
      <c r="V20" s="525"/>
      <c r="W20" s="525">
        <f>IF(W18=0,"-",SUM(W19)/W18)</f>
        <v>0.205</v>
      </c>
      <c r="X20" s="525"/>
      <c r="Y20" s="525"/>
      <c r="Z20" s="525"/>
      <c r="AA20" s="525"/>
      <c r="AB20" s="525"/>
      <c r="AC20" s="525"/>
      <c r="AD20" s="525">
        <f>IF(AD18=0,"-",SUM(AD19)/AD18)</f>
        <v>0.43773457394711074</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417</v>
      </c>
      <c r="H21" s="916"/>
      <c r="I21" s="916"/>
      <c r="J21" s="916"/>
      <c r="K21" s="916"/>
      <c r="L21" s="916"/>
      <c r="M21" s="916"/>
      <c r="N21" s="916"/>
      <c r="O21" s="916"/>
      <c r="P21" s="525">
        <f>IF(P19=0,"-",SUM(P19)/SUM(P13,P14))</f>
        <v>0.2543859649122807</v>
      </c>
      <c r="Q21" s="525"/>
      <c r="R21" s="525"/>
      <c r="S21" s="525"/>
      <c r="T21" s="525"/>
      <c r="U21" s="525"/>
      <c r="V21" s="525"/>
      <c r="W21" s="525">
        <f>IF(W19=0,"-",SUM(W19)/SUM(W13,W14))</f>
        <v>0.205</v>
      </c>
      <c r="X21" s="525"/>
      <c r="Y21" s="525"/>
      <c r="Z21" s="525"/>
      <c r="AA21" s="525"/>
      <c r="AB21" s="525"/>
      <c r="AC21" s="525"/>
      <c r="AD21" s="525">
        <f>IF(AD19=0,"-",SUM(AD19)/SUM(AD13,AD14))</f>
        <v>0.43773457394711074</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480</v>
      </c>
      <c r="H23" s="170"/>
      <c r="I23" s="170"/>
      <c r="J23" s="170"/>
      <c r="K23" s="170"/>
      <c r="L23" s="170"/>
      <c r="M23" s="170"/>
      <c r="N23" s="170"/>
      <c r="O23" s="171"/>
      <c r="P23" s="80">
        <v>0.46</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481</v>
      </c>
      <c r="H24" s="173"/>
      <c r="I24" s="173"/>
      <c r="J24" s="173"/>
      <c r="K24" s="173"/>
      <c r="L24" s="173"/>
      <c r="M24" s="173"/>
      <c r="N24" s="173"/>
      <c r="O24" s="174"/>
      <c r="P24" s="83">
        <v>0.187</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482</v>
      </c>
      <c r="H25" s="173"/>
      <c r="I25" s="173"/>
      <c r="J25" s="173"/>
      <c r="K25" s="173"/>
      <c r="L25" s="173"/>
      <c r="M25" s="173"/>
      <c r="N25" s="173"/>
      <c r="O25" s="174"/>
      <c r="P25" s="83">
        <v>0.1</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483</v>
      </c>
      <c r="H26" s="173"/>
      <c r="I26" s="173"/>
      <c r="J26" s="173"/>
      <c r="K26" s="173"/>
      <c r="L26" s="173"/>
      <c r="M26" s="173"/>
      <c r="N26" s="173"/>
      <c r="O26" s="174"/>
      <c r="P26" s="83">
        <v>0.091</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0.06000000000000005</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0.898</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479</v>
      </c>
      <c r="AR31" s="119"/>
      <c r="AS31" s="120" t="s">
        <v>308</v>
      </c>
      <c r="AT31" s="155"/>
      <c r="AU31" s="255" t="s">
        <v>479</v>
      </c>
      <c r="AV31" s="255"/>
      <c r="AW31" s="363" t="s">
        <v>296</v>
      </c>
      <c r="AX31" s="364"/>
    </row>
    <row r="32" spans="1:50" ht="23.25" customHeight="1">
      <c r="A32" s="501"/>
      <c r="B32" s="499"/>
      <c r="C32" s="499"/>
      <c r="D32" s="499"/>
      <c r="E32" s="499"/>
      <c r="F32" s="500"/>
      <c r="G32" s="526" t="s">
        <v>479</v>
      </c>
      <c r="H32" s="527"/>
      <c r="I32" s="527"/>
      <c r="J32" s="527"/>
      <c r="K32" s="527"/>
      <c r="L32" s="527"/>
      <c r="M32" s="527"/>
      <c r="N32" s="527"/>
      <c r="O32" s="528"/>
      <c r="P32" s="144" t="s">
        <v>479</v>
      </c>
      <c r="Q32" s="144"/>
      <c r="R32" s="144"/>
      <c r="S32" s="144"/>
      <c r="T32" s="144"/>
      <c r="U32" s="144"/>
      <c r="V32" s="144"/>
      <c r="W32" s="144"/>
      <c r="X32" s="215"/>
      <c r="Y32" s="322" t="s">
        <v>12</v>
      </c>
      <c r="Z32" s="535"/>
      <c r="AA32" s="536"/>
      <c r="AB32" s="537" t="s">
        <v>479</v>
      </c>
      <c r="AC32" s="537"/>
      <c r="AD32" s="537"/>
      <c r="AE32" s="348" t="s">
        <v>479</v>
      </c>
      <c r="AF32" s="349"/>
      <c r="AG32" s="349"/>
      <c r="AH32" s="349"/>
      <c r="AI32" s="348" t="s">
        <v>479</v>
      </c>
      <c r="AJ32" s="349"/>
      <c r="AK32" s="349"/>
      <c r="AL32" s="349"/>
      <c r="AM32" s="348" t="s">
        <v>479</v>
      </c>
      <c r="AN32" s="349"/>
      <c r="AO32" s="349"/>
      <c r="AP32" s="349"/>
      <c r="AQ32" s="86" t="s">
        <v>479</v>
      </c>
      <c r="AR32" s="87"/>
      <c r="AS32" s="87"/>
      <c r="AT32" s="88"/>
      <c r="AU32" s="349" t="s">
        <v>479</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479</v>
      </c>
      <c r="AC33" s="508"/>
      <c r="AD33" s="508"/>
      <c r="AE33" s="348" t="s">
        <v>479</v>
      </c>
      <c r="AF33" s="349"/>
      <c r="AG33" s="349"/>
      <c r="AH33" s="349"/>
      <c r="AI33" s="348" t="s">
        <v>479</v>
      </c>
      <c r="AJ33" s="349"/>
      <c r="AK33" s="349"/>
      <c r="AL33" s="349"/>
      <c r="AM33" s="348" t="s">
        <v>479</v>
      </c>
      <c r="AN33" s="349"/>
      <c r="AO33" s="349"/>
      <c r="AP33" s="349"/>
      <c r="AQ33" s="86" t="s">
        <v>479</v>
      </c>
      <c r="AR33" s="87"/>
      <c r="AS33" s="87"/>
      <c r="AT33" s="88"/>
      <c r="AU33" s="349" t="s">
        <v>479</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479</v>
      </c>
      <c r="AF34" s="349"/>
      <c r="AG34" s="349"/>
      <c r="AH34" s="349"/>
      <c r="AI34" s="348" t="s">
        <v>479</v>
      </c>
      <c r="AJ34" s="349"/>
      <c r="AK34" s="349"/>
      <c r="AL34" s="349"/>
      <c r="AM34" s="348" t="s">
        <v>479</v>
      </c>
      <c r="AN34" s="349"/>
      <c r="AO34" s="349"/>
      <c r="AP34" s="349"/>
      <c r="AQ34" s="86" t="s">
        <v>479</v>
      </c>
      <c r="AR34" s="87"/>
      <c r="AS34" s="87"/>
      <c r="AT34" s="88"/>
      <c r="AU34" s="349" t="s">
        <v>479</v>
      </c>
      <c r="AV34" s="349"/>
      <c r="AW34" s="349"/>
      <c r="AX34" s="351"/>
    </row>
    <row r="35" spans="1:50" ht="23.25" customHeight="1">
      <c r="A35" s="886" t="s">
        <v>446</v>
      </c>
      <c r="B35" s="887"/>
      <c r="C35" s="887"/>
      <c r="D35" s="887"/>
      <c r="E35" s="887"/>
      <c r="F35" s="888"/>
      <c r="G35" s="892" t="s">
        <v>479</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412</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2" t="s">
        <v>309</v>
      </c>
      <c r="AF65" s="353"/>
      <c r="AG65" s="353"/>
      <c r="AH65" s="354"/>
      <c r="AI65" s="352" t="s">
        <v>315</v>
      </c>
      <c r="AJ65" s="353"/>
      <c r="AK65" s="353"/>
      <c r="AL65" s="354"/>
      <c r="AM65" s="359" t="s">
        <v>393</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436</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436</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437</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435</v>
      </c>
      <c r="X70" s="933"/>
      <c r="Y70" s="938" t="s">
        <v>12</v>
      </c>
      <c r="Z70" s="938"/>
      <c r="AA70" s="939"/>
      <c r="AB70" s="940" t="s">
        <v>436</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436</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437</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449</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hidden="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33" customHeight="1">
      <c r="A82" s="506"/>
      <c r="B82" s="838"/>
      <c r="C82" s="538"/>
      <c r="D82" s="538"/>
      <c r="E82" s="538"/>
      <c r="F82" s="539"/>
      <c r="G82" s="487" t="s">
        <v>484</v>
      </c>
      <c r="H82" s="487"/>
      <c r="I82" s="487"/>
      <c r="J82" s="487"/>
      <c r="K82" s="487"/>
      <c r="L82" s="487"/>
      <c r="M82" s="487"/>
      <c r="N82" s="487"/>
      <c r="O82" s="487"/>
      <c r="P82" s="487"/>
      <c r="Q82" s="487"/>
      <c r="R82" s="487"/>
      <c r="S82" s="487"/>
      <c r="T82" s="487"/>
      <c r="U82" s="487"/>
      <c r="V82" s="487"/>
      <c r="W82" s="487"/>
      <c r="X82" s="487"/>
      <c r="Y82" s="487"/>
      <c r="Z82" s="487"/>
      <c r="AA82" s="738"/>
      <c r="AB82" s="486" t="s">
        <v>524</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33"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33"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t="s">
        <v>479</v>
      </c>
      <c r="AR86" s="255"/>
      <c r="AS86" s="120" t="s">
        <v>308</v>
      </c>
      <c r="AT86" s="155"/>
      <c r="AU86" s="255">
        <v>32</v>
      </c>
      <c r="AV86" s="255"/>
      <c r="AW86" s="363" t="s">
        <v>296</v>
      </c>
      <c r="AX86" s="364"/>
      <c r="AY86" s="10"/>
      <c r="AZ86" s="10"/>
      <c r="BA86" s="10"/>
      <c r="BB86" s="10"/>
      <c r="BC86" s="10"/>
      <c r="BD86" s="10"/>
      <c r="BE86" s="10"/>
      <c r="BF86" s="10"/>
      <c r="BG86" s="10"/>
      <c r="BH86" s="10"/>
    </row>
    <row r="87" spans="1:50" ht="23.25" customHeight="1">
      <c r="A87" s="506"/>
      <c r="B87" s="538"/>
      <c r="C87" s="538"/>
      <c r="D87" s="538"/>
      <c r="E87" s="538"/>
      <c r="F87" s="539"/>
      <c r="G87" s="214" t="s">
        <v>485</v>
      </c>
      <c r="H87" s="144"/>
      <c r="I87" s="144"/>
      <c r="J87" s="144"/>
      <c r="K87" s="144"/>
      <c r="L87" s="144"/>
      <c r="M87" s="144"/>
      <c r="N87" s="144"/>
      <c r="O87" s="215"/>
      <c r="P87" s="144" t="s">
        <v>486</v>
      </c>
      <c r="Q87" s="788"/>
      <c r="R87" s="788"/>
      <c r="S87" s="788"/>
      <c r="T87" s="788"/>
      <c r="U87" s="788"/>
      <c r="V87" s="788"/>
      <c r="W87" s="788"/>
      <c r="X87" s="789"/>
      <c r="Y87" s="741" t="s">
        <v>61</v>
      </c>
      <c r="Z87" s="742"/>
      <c r="AA87" s="743"/>
      <c r="AB87" s="537" t="s">
        <v>14</v>
      </c>
      <c r="AC87" s="537"/>
      <c r="AD87" s="537"/>
      <c r="AE87" s="348">
        <v>100</v>
      </c>
      <c r="AF87" s="349"/>
      <c r="AG87" s="349"/>
      <c r="AH87" s="349"/>
      <c r="AI87" s="348">
        <v>100</v>
      </c>
      <c r="AJ87" s="349"/>
      <c r="AK87" s="349"/>
      <c r="AL87" s="349"/>
      <c r="AM87" s="348">
        <v>100</v>
      </c>
      <c r="AN87" s="349"/>
      <c r="AO87" s="349"/>
      <c r="AP87" s="349"/>
      <c r="AQ87" s="86" t="s">
        <v>479</v>
      </c>
      <c r="AR87" s="87"/>
      <c r="AS87" s="87"/>
      <c r="AT87" s="88"/>
      <c r="AU87" s="349" t="s">
        <v>479</v>
      </c>
      <c r="AV87" s="349"/>
      <c r="AW87" s="349"/>
      <c r="AX87" s="351"/>
    </row>
    <row r="88" spans="1:55" ht="23.2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14</v>
      </c>
      <c r="AC88" s="508"/>
      <c r="AD88" s="508"/>
      <c r="AE88" s="348">
        <v>100</v>
      </c>
      <c r="AF88" s="349"/>
      <c r="AG88" s="349"/>
      <c r="AH88" s="349"/>
      <c r="AI88" s="348">
        <v>100</v>
      </c>
      <c r="AJ88" s="349"/>
      <c r="AK88" s="349"/>
      <c r="AL88" s="349"/>
      <c r="AM88" s="348">
        <v>100</v>
      </c>
      <c r="AN88" s="349"/>
      <c r="AO88" s="349"/>
      <c r="AP88" s="349"/>
      <c r="AQ88" s="86" t="s">
        <v>479</v>
      </c>
      <c r="AR88" s="87"/>
      <c r="AS88" s="87"/>
      <c r="AT88" s="88"/>
      <c r="AU88" s="349">
        <v>100</v>
      </c>
      <c r="AV88" s="349"/>
      <c r="AW88" s="349"/>
      <c r="AX88" s="351"/>
      <c r="AY88" s="10"/>
      <c r="AZ88" s="10"/>
      <c r="BA88" s="10"/>
      <c r="BB88" s="10"/>
      <c r="BC88" s="10"/>
    </row>
    <row r="89" spans="1:60" ht="23.25" customHeight="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v>100</v>
      </c>
      <c r="AF89" s="349"/>
      <c r="AG89" s="349"/>
      <c r="AH89" s="349"/>
      <c r="AI89" s="348">
        <v>100</v>
      </c>
      <c r="AJ89" s="349"/>
      <c r="AK89" s="349"/>
      <c r="AL89" s="349"/>
      <c r="AM89" s="348">
        <v>100</v>
      </c>
      <c r="AN89" s="349"/>
      <c r="AO89" s="349"/>
      <c r="AP89" s="349"/>
      <c r="AQ89" s="86" t="s">
        <v>479</v>
      </c>
      <c r="AR89" s="87"/>
      <c r="AS89" s="87"/>
      <c r="AT89" s="88"/>
      <c r="AU89" s="349" t="s">
        <v>479</v>
      </c>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459</v>
      </c>
      <c r="AV100" s="918"/>
      <c r="AW100" s="918"/>
      <c r="AX100" s="920"/>
    </row>
    <row r="101" spans="1:50" ht="23.25" customHeight="1">
      <c r="A101" s="477"/>
      <c r="B101" s="478"/>
      <c r="C101" s="478"/>
      <c r="D101" s="478"/>
      <c r="E101" s="478"/>
      <c r="F101" s="479"/>
      <c r="G101" s="144" t="s">
        <v>487</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488</v>
      </c>
      <c r="AC101" s="537"/>
      <c r="AD101" s="537"/>
      <c r="AE101" s="348">
        <v>1</v>
      </c>
      <c r="AF101" s="349"/>
      <c r="AG101" s="349"/>
      <c r="AH101" s="350"/>
      <c r="AI101" s="348">
        <v>1</v>
      </c>
      <c r="AJ101" s="349"/>
      <c r="AK101" s="349"/>
      <c r="AL101" s="350"/>
      <c r="AM101" s="348">
        <v>1</v>
      </c>
      <c r="AN101" s="349"/>
      <c r="AO101" s="349"/>
      <c r="AP101" s="350"/>
      <c r="AQ101" s="348" t="s">
        <v>479</v>
      </c>
      <c r="AR101" s="349"/>
      <c r="AS101" s="349"/>
      <c r="AT101" s="350"/>
      <c r="AU101" s="348" t="s">
        <v>479</v>
      </c>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488</v>
      </c>
      <c r="AC102" s="537"/>
      <c r="AD102" s="537"/>
      <c r="AE102" s="342">
        <v>1</v>
      </c>
      <c r="AF102" s="342"/>
      <c r="AG102" s="342"/>
      <c r="AH102" s="342"/>
      <c r="AI102" s="342">
        <v>1</v>
      </c>
      <c r="AJ102" s="342"/>
      <c r="AK102" s="342"/>
      <c r="AL102" s="342"/>
      <c r="AM102" s="342">
        <v>1</v>
      </c>
      <c r="AN102" s="342"/>
      <c r="AO102" s="342"/>
      <c r="AP102" s="342"/>
      <c r="AQ102" s="803">
        <v>1</v>
      </c>
      <c r="AR102" s="804"/>
      <c r="AS102" s="804"/>
      <c r="AT102" s="805"/>
      <c r="AU102" s="803">
        <v>1</v>
      </c>
      <c r="AV102" s="804"/>
      <c r="AW102" s="804"/>
      <c r="AX102" s="805"/>
    </row>
    <row r="103" spans="1:50" ht="31.5" customHeight="1" hidden="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31.5" customHeight="1" hidden="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489</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490</v>
      </c>
      <c r="AC116" s="285"/>
      <c r="AD116" s="286"/>
      <c r="AE116" s="342">
        <v>0.3</v>
      </c>
      <c r="AF116" s="342"/>
      <c r="AG116" s="342"/>
      <c r="AH116" s="342"/>
      <c r="AI116" s="342">
        <v>0.2</v>
      </c>
      <c r="AJ116" s="342"/>
      <c r="AK116" s="342"/>
      <c r="AL116" s="342"/>
      <c r="AM116" s="342">
        <v>0.4</v>
      </c>
      <c r="AN116" s="342"/>
      <c r="AO116" s="342"/>
      <c r="AP116" s="342"/>
      <c r="AQ116" s="348"/>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491</v>
      </c>
      <c r="AC117" s="326"/>
      <c r="AD117" s="327"/>
      <c r="AE117" s="290" t="s">
        <v>492</v>
      </c>
      <c r="AF117" s="290"/>
      <c r="AG117" s="290"/>
      <c r="AH117" s="290"/>
      <c r="AI117" s="290" t="s">
        <v>493</v>
      </c>
      <c r="AJ117" s="290"/>
      <c r="AK117" s="290"/>
      <c r="AL117" s="290"/>
      <c r="AM117" s="290" t="s">
        <v>518</v>
      </c>
      <c r="AN117" s="290"/>
      <c r="AO117" s="290"/>
      <c r="AP117" s="290"/>
      <c r="AQ117" s="290"/>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2" t="s">
        <v>321</v>
      </c>
      <c r="B130" s="980"/>
      <c r="C130" s="979" t="s">
        <v>318</v>
      </c>
      <c r="D130" s="980"/>
      <c r="E130" s="292" t="s">
        <v>351</v>
      </c>
      <c r="F130" s="293"/>
      <c r="G130" s="294" t="s">
        <v>527</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3"/>
      <c r="B131" s="236"/>
      <c r="C131" s="235"/>
      <c r="D131" s="236"/>
      <c r="E131" s="222" t="s">
        <v>350</v>
      </c>
      <c r="F131" s="223"/>
      <c r="G131" s="219" t="s">
        <v>528</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479</v>
      </c>
      <c r="AR133" s="255"/>
      <c r="AS133" s="120" t="s">
        <v>308</v>
      </c>
      <c r="AT133" s="155"/>
      <c r="AU133" s="119">
        <v>32</v>
      </c>
      <c r="AV133" s="119"/>
      <c r="AW133" s="120" t="s">
        <v>296</v>
      </c>
      <c r="AX133" s="121"/>
    </row>
    <row r="134" spans="1:50" ht="39.75" customHeight="1">
      <c r="A134" s="983"/>
      <c r="B134" s="236"/>
      <c r="C134" s="235"/>
      <c r="D134" s="236"/>
      <c r="E134" s="235"/>
      <c r="F134" s="298"/>
      <c r="G134" s="214" t="s">
        <v>494</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14</v>
      </c>
      <c r="AC134" s="205"/>
      <c r="AD134" s="205"/>
      <c r="AE134" s="250">
        <v>100</v>
      </c>
      <c r="AF134" s="87"/>
      <c r="AG134" s="87"/>
      <c r="AH134" s="87"/>
      <c r="AI134" s="250">
        <v>100</v>
      </c>
      <c r="AJ134" s="87"/>
      <c r="AK134" s="87"/>
      <c r="AL134" s="87"/>
      <c r="AM134" s="250">
        <v>100</v>
      </c>
      <c r="AN134" s="87"/>
      <c r="AO134" s="87"/>
      <c r="AP134" s="87"/>
      <c r="AQ134" s="250" t="s">
        <v>479</v>
      </c>
      <c r="AR134" s="87"/>
      <c r="AS134" s="87"/>
      <c r="AT134" s="87"/>
      <c r="AU134" s="250" t="s">
        <v>479</v>
      </c>
      <c r="AV134" s="87"/>
      <c r="AW134" s="87"/>
      <c r="AX134" s="206"/>
    </row>
    <row r="135" spans="1:50" ht="39.75" customHeight="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14</v>
      </c>
      <c r="AC135" s="116"/>
      <c r="AD135" s="116"/>
      <c r="AE135" s="250">
        <v>100</v>
      </c>
      <c r="AF135" s="87"/>
      <c r="AG135" s="87"/>
      <c r="AH135" s="87"/>
      <c r="AI135" s="250">
        <v>100</v>
      </c>
      <c r="AJ135" s="87"/>
      <c r="AK135" s="87"/>
      <c r="AL135" s="87"/>
      <c r="AM135" s="250">
        <v>100</v>
      </c>
      <c r="AN135" s="87"/>
      <c r="AO135" s="87"/>
      <c r="AP135" s="87"/>
      <c r="AQ135" s="250" t="s">
        <v>479</v>
      </c>
      <c r="AR135" s="87"/>
      <c r="AS135" s="87"/>
      <c r="AT135" s="87"/>
      <c r="AU135" s="250">
        <v>100</v>
      </c>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8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83"/>
      <c r="B154" s="236"/>
      <c r="C154" s="235"/>
      <c r="D154" s="236"/>
      <c r="E154" s="235"/>
      <c r="F154" s="298"/>
      <c r="G154" s="214" t="s">
        <v>479</v>
      </c>
      <c r="H154" s="144"/>
      <c r="I154" s="144"/>
      <c r="J154" s="144"/>
      <c r="K154" s="144"/>
      <c r="L154" s="144"/>
      <c r="M154" s="144"/>
      <c r="N154" s="144"/>
      <c r="O154" s="144"/>
      <c r="P154" s="215"/>
      <c r="Q154" s="143" t="s">
        <v>479</v>
      </c>
      <c r="R154" s="144"/>
      <c r="S154" s="144"/>
      <c r="T154" s="144"/>
      <c r="U154" s="144"/>
      <c r="V154" s="144"/>
      <c r="W154" s="144"/>
      <c r="X154" s="144"/>
      <c r="Y154" s="144"/>
      <c r="Z154" s="144"/>
      <c r="AA154" s="912"/>
      <c r="AB154" s="239" t="s">
        <v>479</v>
      </c>
      <c r="AC154" s="240"/>
      <c r="AD154" s="240"/>
      <c r="AE154" s="245" t="s">
        <v>479</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t="s">
        <v>479</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83"/>
      <c r="B188" s="236"/>
      <c r="C188" s="235"/>
      <c r="D188" s="236"/>
      <c r="E188" s="143" t="s">
        <v>525</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3"/>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3"/>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0.75" customHeight="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87.7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475</v>
      </c>
      <c r="AE702" s="885"/>
      <c r="AF702" s="885"/>
      <c r="AG702" s="874" t="s">
        <v>497</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475</v>
      </c>
      <c r="AE703" s="138"/>
      <c r="AF703" s="138"/>
      <c r="AG703" s="650" t="s">
        <v>498</v>
      </c>
      <c r="AH703" s="651"/>
      <c r="AI703" s="651"/>
      <c r="AJ703" s="651"/>
      <c r="AK703" s="651"/>
      <c r="AL703" s="651"/>
      <c r="AM703" s="651"/>
      <c r="AN703" s="651"/>
      <c r="AO703" s="651"/>
      <c r="AP703" s="651"/>
      <c r="AQ703" s="651"/>
      <c r="AR703" s="651"/>
      <c r="AS703" s="651"/>
      <c r="AT703" s="651"/>
      <c r="AU703" s="651"/>
      <c r="AV703" s="651"/>
      <c r="AW703" s="651"/>
      <c r="AX703" s="652"/>
    </row>
    <row r="704" spans="1:50" ht="40.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475</v>
      </c>
      <c r="AE704" s="572"/>
      <c r="AF704" s="572"/>
      <c r="AG704" s="415" t="s">
        <v>499</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495</v>
      </c>
      <c r="AE705" s="719"/>
      <c r="AF705" s="719"/>
      <c r="AG705" s="143" t="s">
        <v>479</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496</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496</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495</v>
      </c>
      <c r="AE708" s="654"/>
      <c r="AF708" s="654"/>
      <c r="AG708" s="512" t="s">
        <v>479</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475</v>
      </c>
      <c r="AE709" s="138"/>
      <c r="AF709" s="138"/>
      <c r="AG709" s="650" t="s">
        <v>500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495</v>
      </c>
      <c r="AE710" s="138"/>
      <c r="AF710" s="138"/>
      <c r="AG710" s="650" t="s">
        <v>479</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475</v>
      </c>
      <c r="AE711" s="138"/>
      <c r="AF711" s="138"/>
      <c r="AG711" s="650" t="s">
        <v>501</v>
      </c>
      <c r="AH711" s="651"/>
      <c r="AI711" s="651"/>
      <c r="AJ711" s="651"/>
      <c r="AK711" s="651"/>
      <c r="AL711" s="651"/>
      <c r="AM711" s="651"/>
      <c r="AN711" s="651"/>
      <c r="AO711" s="651"/>
      <c r="AP711" s="651"/>
      <c r="AQ711" s="651"/>
      <c r="AR711" s="651"/>
      <c r="AS711" s="651"/>
      <c r="AT711" s="651"/>
      <c r="AU711" s="651"/>
      <c r="AV711" s="651"/>
      <c r="AW711" s="651"/>
      <c r="AX711" s="652"/>
    </row>
    <row r="712" spans="1:50" ht="51"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475</v>
      </c>
      <c r="AE712" s="572"/>
      <c r="AF712" s="572"/>
      <c r="AG712" s="580" t="s">
        <v>522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495</v>
      </c>
      <c r="AE713" s="138"/>
      <c r="AF713" s="139"/>
      <c r="AG713" s="650" t="s">
        <v>521</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475</v>
      </c>
      <c r="AE714" s="578"/>
      <c r="AF714" s="579"/>
      <c r="AG714" s="675" t="s">
        <v>502</v>
      </c>
      <c r="AH714" s="676"/>
      <c r="AI714" s="676"/>
      <c r="AJ714" s="676"/>
      <c r="AK714" s="676"/>
      <c r="AL714" s="676"/>
      <c r="AM714" s="676"/>
      <c r="AN714" s="676"/>
      <c r="AO714" s="676"/>
      <c r="AP714" s="676"/>
      <c r="AQ714" s="676"/>
      <c r="AR714" s="676"/>
      <c r="AS714" s="676"/>
      <c r="AT714" s="676"/>
      <c r="AU714" s="676"/>
      <c r="AV714" s="676"/>
      <c r="AW714" s="676"/>
      <c r="AX714" s="677"/>
    </row>
    <row r="715" spans="1:50" ht="50.25"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475</v>
      </c>
      <c r="AE715" s="654"/>
      <c r="AF715" s="763"/>
      <c r="AG715" s="512" t="s">
        <v>503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475</v>
      </c>
      <c r="AE716" s="745"/>
      <c r="AF716" s="745"/>
      <c r="AG716" s="650" t="s">
        <v>504</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475</v>
      </c>
      <c r="AE717" s="138"/>
      <c r="AF717" s="138"/>
      <c r="AG717" s="650" t="s">
        <v>505</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475</v>
      </c>
      <c r="AE718" s="138"/>
      <c r="AF718" s="138"/>
      <c r="AG718" s="146" t="s">
        <v>506</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495</v>
      </c>
      <c r="AE719" s="654"/>
      <c r="AF719" s="654"/>
      <c r="AG719" s="143" t="s">
        <v>479</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hidden="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hidden="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7" t="s">
        <v>47</v>
      </c>
      <c r="B726" s="608"/>
      <c r="C726" s="430" t="s">
        <v>52</v>
      </c>
      <c r="D726" s="567"/>
      <c r="E726" s="567"/>
      <c r="F726" s="568"/>
      <c r="G726" s="783" t="s">
        <v>517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526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40.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t="s">
        <v>523</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507</v>
      </c>
      <c r="F737" s="97"/>
      <c r="G737" s="97"/>
      <c r="H737" s="97"/>
      <c r="I737" s="97"/>
      <c r="J737" s="97"/>
      <c r="K737" s="97"/>
      <c r="L737" s="97"/>
      <c r="M737" s="97"/>
      <c r="N737" s="98" t="s">
        <v>310</v>
      </c>
      <c r="O737" s="98"/>
      <c r="P737" s="98"/>
      <c r="Q737" s="98"/>
      <c r="R737" s="97" t="s">
        <v>508</v>
      </c>
      <c r="S737" s="97"/>
      <c r="T737" s="97"/>
      <c r="U737" s="97"/>
      <c r="V737" s="97"/>
      <c r="W737" s="97"/>
      <c r="X737" s="97"/>
      <c r="Y737" s="97"/>
      <c r="Z737" s="97"/>
      <c r="AA737" s="98" t="s">
        <v>311</v>
      </c>
      <c r="AB737" s="98"/>
      <c r="AC737" s="98"/>
      <c r="AD737" s="98"/>
      <c r="AE737" s="97" t="s">
        <v>509</v>
      </c>
      <c r="AF737" s="97"/>
      <c r="AG737" s="97"/>
      <c r="AH737" s="97"/>
      <c r="AI737" s="97"/>
      <c r="AJ737" s="97"/>
      <c r="AK737" s="97"/>
      <c r="AL737" s="97"/>
      <c r="AM737" s="97"/>
      <c r="AN737" s="98" t="s">
        <v>312</v>
      </c>
      <c r="AO737" s="98"/>
      <c r="AP737" s="98"/>
      <c r="AQ737" s="98"/>
      <c r="AR737" s="99" t="s">
        <v>510</v>
      </c>
      <c r="AS737" s="100"/>
      <c r="AT737" s="100"/>
      <c r="AU737" s="100"/>
      <c r="AV737" s="100"/>
      <c r="AW737" s="100"/>
      <c r="AX737" s="101"/>
      <c r="AY737" s="75"/>
      <c r="AZ737" s="75"/>
    </row>
    <row r="738" spans="1:50" ht="24.75" customHeight="1">
      <c r="A738" s="102" t="s">
        <v>313</v>
      </c>
      <c r="B738" s="103"/>
      <c r="C738" s="103"/>
      <c r="D738" s="104"/>
      <c r="E738" s="97" t="s">
        <v>511</v>
      </c>
      <c r="F738" s="97"/>
      <c r="G738" s="97"/>
      <c r="H738" s="97"/>
      <c r="I738" s="97"/>
      <c r="J738" s="97"/>
      <c r="K738" s="97"/>
      <c r="L738" s="97"/>
      <c r="M738" s="97"/>
      <c r="N738" s="98" t="s">
        <v>314</v>
      </c>
      <c r="O738" s="98"/>
      <c r="P738" s="98"/>
      <c r="Q738" s="98"/>
      <c r="R738" s="97" t="s">
        <v>512</v>
      </c>
      <c r="S738" s="97"/>
      <c r="T738" s="97"/>
      <c r="U738" s="97"/>
      <c r="V738" s="97"/>
      <c r="W738" s="97"/>
      <c r="X738" s="97"/>
      <c r="Y738" s="97"/>
      <c r="Z738" s="97"/>
      <c r="AA738" s="98" t="s">
        <v>403</v>
      </c>
      <c r="AB738" s="98"/>
      <c r="AC738" s="98"/>
      <c r="AD738" s="98"/>
      <c r="AE738" s="97" t="s">
        <v>513</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c r="F739" s="112"/>
      <c r="G739" s="112"/>
      <c r="H739" s="77">
        <f>IF(E739="","","(")</f>
      </c>
      <c r="I739" s="92"/>
      <c r="J739" s="92"/>
      <c r="K739" s="77">
        <f>IF(OR(I739="　",I739=""),"","-")</f>
      </c>
      <c r="L739" s="93">
        <v>12</v>
      </c>
      <c r="M739" s="93"/>
      <c r="N739" s="78">
        <f>IF(O739="","","-")</f>
      </c>
      <c r="O739" s="79"/>
      <c r="P739" s="78">
        <f>IF(E739="","",")")</f>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thickBo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452</v>
      </c>
      <c r="B779" s="747"/>
      <c r="C779" s="747"/>
      <c r="D779" s="747"/>
      <c r="E779" s="747"/>
      <c r="F779" s="748"/>
      <c r="G779" s="426" t="s">
        <v>428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t="s">
        <v>479</v>
      </c>
      <c r="H781" s="436"/>
      <c r="I781" s="436"/>
      <c r="J781" s="436"/>
      <c r="K781" s="437"/>
      <c r="L781" s="438" t="s">
        <v>479</v>
      </c>
      <c r="M781" s="439"/>
      <c r="N781" s="439"/>
      <c r="O781" s="439"/>
      <c r="P781" s="439"/>
      <c r="Q781" s="439"/>
      <c r="R781" s="439"/>
      <c r="S781" s="439"/>
      <c r="T781" s="439"/>
      <c r="U781" s="439"/>
      <c r="V781" s="439"/>
      <c r="W781" s="439"/>
      <c r="X781" s="440"/>
      <c r="Y781" s="441" t="s">
        <v>479</v>
      </c>
      <c r="Z781" s="442"/>
      <c r="AA781" s="442"/>
      <c r="AB781" s="543"/>
      <c r="AC781" s="435" t="s">
        <v>479</v>
      </c>
      <c r="AD781" s="436"/>
      <c r="AE781" s="436"/>
      <c r="AF781" s="436"/>
      <c r="AG781" s="437"/>
      <c r="AH781" s="438" t="s">
        <v>479</v>
      </c>
      <c r="AI781" s="439"/>
      <c r="AJ781" s="439"/>
      <c r="AK781" s="439"/>
      <c r="AL781" s="439"/>
      <c r="AM781" s="439"/>
      <c r="AN781" s="439"/>
      <c r="AO781" s="439"/>
      <c r="AP781" s="439"/>
      <c r="AQ781" s="439"/>
      <c r="AR781" s="439"/>
      <c r="AS781" s="439"/>
      <c r="AT781" s="440"/>
      <c r="AU781" s="441" t="s">
        <v>479</v>
      </c>
      <c r="AV781" s="442"/>
      <c r="AW781" s="442"/>
      <c r="AX781" s="443"/>
    </row>
    <row r="782" spans="1:50" ht="24.75" customHeight="1">
      <c r="A782" s="542"/>
      <c r="B782" s="749"/>
      <c r="C782" s="749"/>
      <c r="D782" s="749"/>
      <c r="E782" s="749"/>
      <c r="F782" s="750"/>
      <c r="G782" s="332" t="s">
        <v>479</v>
      </c>
      <c r="H782" s="333"/>
      <c r="I782" s="333"/>
      <c r="J782" s="333"/>
      <c r="K782" s="334"/>
      <c r="L782" s="385" t="s">
        <v>479</v>
      </c>
      <c r="M782" s="386"/>
      <c r="N782" s="386"/>
      <c r="O782" s="386"/>
      <c r="P782" s="386"/>
      <c r="Q782" s="386"/>
      <c r="R782" s="386"/>
      <c r="S782" s="386"/>
      <c r="T782" s="386"/>
      <c r="U782" s="386"/>
      <c r="V782" s="386"/>
      <c r="W782" s="386"/>
      <c r="X782" s="387"/>
      <c r="Y782" s="382" t="s">
        <v>479</v>
      </c>
      <c r="Z782" s="383"/>
      <c r="AA782" s="383"/>
      <c r="AB782" s="389"/>
      <c r="AC782" s="332" t="s">
        <v>479</v>
      </c>
      <c r="AD782" s="333"/>
      <c r="AE782" s="333"/>
      <c r="AF782" s="333"/>
      <c r="AG782" s="334"/>
      <c r="AH782" s="385" t="s">
        <v>479</v>
      </c>
      <c r="AI782" s="386"/>
      <c r="AJ782" s="386"/>
      <c r="AK782" s="386"/>
      <c r="AL782" s="386"/>
      <c r="AM782" s="386"/>
      <c r="AN782" s="386"/>
      <c r="AO782" s="386"/>
      <c r="AP782" s="386"/>
      <c r="AQ782" s="386"/>
      <c r="AR782" s="386"/>
      <c r="AS782" s="386"/>
      <c r="AT782" s="387"/>
      <c r="AU782" s="382" t="s">
        <v>479</v>
      </c>
      <c r="AV782" s="383"/>
      <c r="AW782" s="383"/>
      <c r="AX782" s="384"/>
    </row>
    <row r="783" spans="1:50" ht="24.75" customHeight="1">
      <c r="A783" s="542"/>
      <c r="B783" s="749"/>
      <c r="C783" s="749"/>
      <c r="D783" s="749"/>
      <c r="E783" s="749"/>
      <c r="F783" s="750"/>
      <c r="G783" s="332" t="s">
        <v>479</v>
      </c>
      <c r="H783" s="333"/>
      <c r="I783" s="333"/>
      <c r="J783" s="333"/>
      <c r="K783" s="334"/>
      <c r="L783" s="385" t="s">
        <v>479</v>
      </c>
      <c r="M783" s="386"/>
      <c r="N783" s="386"/>
      <c r="O783" s="386"/>
      <c r="P783" s="386"/>
      <c r="Q783" s="386"/>
      <c r="R783" s="386"/>
      <c r="S783" s="386"/>
      <c r="T783" s="386"/>
      <c r="U783" s="386"/>
      <c r="V783" s="386"/>
      <c r="W783" s="386"/>
      <c r="X783" s="387"/>
      <c r="Y783" s="382" t="s">
        <v>479</v>
      </c>
      <c r="Z783" s="383"/>
      <c r="AA783" s="383"/>
      <c r="AB783" s="389"/>
      <c r="AC783" s="332" t="s">
        <v>479</v>
      </c>
      <c r="AD783" s="333"/>
      <c r="AE783" s="333"/>
      <c r="AF783" s="333"/>
      <c r="AG783" s="334"/>
      <c r="AH783" s="385" t="s">
        <v>479</v>
      </c>
      <c r="AI783" s="386"/>
      <c r="AJ783" s="386"/>
      <c r="AK783" s="386"/>
      <c r="AL783" s="386"/>
      <c r="AM783" s="386"/>
      <c r="AN783" s="386"/>
      <c r="AO783" s="386"/>
      <c r="AP783" s="386"/>
      <c r="AQ783" s="386"/>
      <c r="AR783" s="386"/>
      <c r="AS783" s="386"/>
      <c r="AT783" s="387"/>
      <c r="AU783" s="382" t="s">
        <v>479</v>
      </c>
      <c r="AV783" s="383"/>
      <c r="AW783" s="383"/>
      <c r="AX783" s="384"/>
    </row>
    <row r="784" spans="1:50" ht="24.75" customHeight="1" hidden="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514</v>
      </c>
      <c r="D837" s="402"/>
      <c r="E837" s="402"/>
      <c r="F837" s="402"/>
      <c r="G837" s="402"/>
      <c r="H837" s="402"/>
      <c r="I837" s="402"/>
      <c r="J837" s="403" t="s">
        <v>479</v>
      </c>
      <c r="K837" s="404"/>
      <c r="L837" s="404"/>
      <c r="M837" s="404"/>
      <c r="N837" s="404"/>
      <c r="O837" s="404"/>
      <c r="P837" s="301" t="s">
        <v>516</v>
      </c>
      <c r="Q837" s="301"/>
      <c r="R837" s="301"/>
      <c r="S837" s="301"/>
      <c r="T837" s="301"/>
      <c r="U837" s="301"/>
      <c r="V837" s="301"/>
      <c r="W837" s="301"/>
      <c r="X837" s="301"/>
      <c r="Y837" s="302">
        <v>0.155046</v>
      </c>
      <c r="Z837" s="303"/>
      <c r="AA837" s="303"/>
      <c r="AB837" s="304"/>
      <c r="AC837" s="312" t="s">
        <v>195</v>
      </c>
      <c r="AD837" s="410"/>
      <c r="AE837" s="410"/>
      <c r="AF837" s="410"/>
      <c r="AG837" s="410"/>
      <c r="AH837" s="405" t="s">
        <v>479</v>
      </c>
      <c r="AI837" s="406"/>
      <c r="AJ837" s="406"/>
      <c r="AK837" s="406"/>
      <c r="AL837" s="309" t="s">
        <v>479</v>
      </c>
      <c r="AM837" s="310"/>
      <c r="AN837" s="310"/>
      <c r="AO837" s="311"/>
      <c r="AP837" s="305" t="s">
        <v>479</v>
      </c>
      <c r="AQ837" s="305"/>
      <c r="AR837" s="305"/>
      <c r="AS837" s="305"/>
      <c r="AT837" s="305"/>
      <c r="AU837" s="305"/>
      <c r="AV837" s="305"/>
      <c r="AW837" s="305"/>
      <c r="AX837" s="305"/>
    </row>
    <row r="838" spans="1:50" ht="30" customHeight="1">
      <c r="A838" s="388">
        <v>2</v>
      </c>
      <c r="B838" s="388">
        <v>1</v>
      </c>
      <c r="C838" s="411" t="s">
        <v>515</v>
      </c>
      <c r="D838" s="402"/>
      <c r="E838" s="402"/>
      <c r="F838" s="402"/>
      <c r="G838" s="402"/>
      <c r="H838" s="402"/>
      <c r="I838" s="402"/>
      <c r="J838" s="403" t="s">
        <v>479</v>
      </c>
      <c r="K838" s="404"/>
      <c r="L838" s="404"/>
      <c r="M838" s="404"/>
      <c r="N838" s="404"/>
      <c r="O838" s="404"/>
      <c r="P838" s="301" t="s">
        <v>516</v>
      </c>
      <c r="Q838" s="301"/>
      <c r="R838" s="301"/>
      <c r="S838" s="301"/>
      <c r="T838" s="301"/>
      <c r="U838" s="301"/>
      <c r="V838" s="301"/>
      <c r="W838" s="301"/>
      <c r="X838" s="301"/>
      <c r="Y838" s="302">
        <v>0.154797</v>
      </c>
      <c r="Z838" s="303"/>
      <c r="AA838" s="303"/>
      <c r="AB838" s="304"/>
      <c r="AC838" s="312" t="s">
        <v>195</v>
      </c>
      <c r="AD838" s="312"/>
      <c r="AE838" s="312"/>
      <c r="AF838" s="312"/>
      <c r="AG838" s="312"/>
      <c r="AH838" s="405" t="s">
        <v>479</v>
      </c>
      <c r="AI838" s="406"/>
      <c r="AJ838" s="406"/>
      <c r="AK838" s="406"/>
      <c r="AL838" s="309" t="s">
        <v>479</v>
      </c>
      <c r="AM838" s="310"/>
      <c r="AN838" s="310"/>
      <c r="AO838" s="311"/>
      <c r="AP838" s="305" t="s">
        <v>479</v>
      </c>
      <c r="AQ838" s="305"/>
      <c r="AR838" s="305"/>
      <c r="AS838" s="305"/>
      <c r="AT838" s="305"/>
      <c r="AU838" s="305"/>
      <c r="AV838" s="305"/>
      <c r="AW838" s="305"/>
      <c r="AX838" s="305"/>
    </row>
    <row r="839" spans="1:50" ht="30" customHeight="1">
      <c r="A839" s="388">
        <v>3</v>
      </c>
      <c r="B839" s="388">
        <v>1</v>
      </c>
      <c r="C839" s="411" t="s">
        <v>519</v>
      </c>
      <c r="D839" s="402"/>
      <c r="E839" s="402"/>
      <c r="F839" s="402"/>
      <c r="G839" s="402"/>
      <c r="H839" s="402"/>
      <c r="I839" s="402"/>
      <c r="J839" s="403" t="s">
        <v>520</v>
      </c>
      <c r="K839" s="404"/>
      <c r="L839" s="404"/>
      <c r="M839" s="404"/>
      <c r="N839" s="404"/>
      <c r="O839" s="404"/>
      <c r="P839" s="412" t="s">
        <v>516</v>
      </c>
      <c r="Q839" s="301"/>
      <c r="R839" s="301"/>
      <c r="S839" s="301"/>
      <c r="T839" s="301"/>
      <c r="U839" s="301"/>
      <c r="V839" s="301"/>
      <c r="W839" s="301"/>
      <c r="X839" s="301"/>
      <c r="Y839" s="302">
        <v>0.137084</v>
      </c>
      <c r="Z839" s="303"/>
      <c r="AA839" s="303"/>
      <c r="AB839" s="304"/>
      <c r="AC839" s="312" t="s">
        <v>195</v>
      </c>
      <c r="AD839" s="312"/>
      <c r="AE839" s="312"/>
      <c r="AF839" s="312"/>
      <c r="AG839" s="312"/>
      <c r="AH839" s="307" t="s">
        <v>520</v>
      </c>
      <c r="AI839" s="308"/>
      <c r="AJ839" s="308"/>
      <c r="AK839" s="308"/>
      <c r="AL839" s="309" t="s">
        <v>520</v>
      </c>
      <c r="AM839" s="310"/>
      <c r="AN839" s="310"/>
      <c r="AO839" s="311"/>
      <c r="AP839" s="305" t="s">
        <v>520</v>
      </c>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389</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2" manualBreakCount="12">
    <brk id="79" max="49" man="1"/>
    <brk id="699" max="49" man="1"/>
    <brk id="735" max="49" man="1"/>
    <brk id="839"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475</v>
      </c>
      <c r="H2" s="13" t="str">
        <f>IF(G2="","",F2)</f>
        <v>一般会計</v>
      </c>
      <c r="I2" s="13" t="str">
        <f>IF(H2="","",IF(I1&lt;&gt;"",CONCATENATE(I1,"、",H2),H2))</f>
        <v>一般会計</v>
      </c>
      <c r="K2" s="14" t="s">
        <v>220</v>
      </c>
      <c r="L2" s="15"/>
      <c r="M2" s="13">
        <f>IF(L2="","",K2)</f>
      </c>
      <c r="N2" s="13">
        <f>IF(M2="","",IF(N1&lt;&gt;"",CONCATENATE(N1,"、",M2),M2))</f>
      </c>
      <c r="O2" s="13"/>
      <c r="P2" s="12" t="s">
        <v>189</v>
      </c>
      <c r="Q2" s="17" t="s">
        <v>475</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2018-06-21T02:32:44Z</dcterms:created>
  <dcterms:modified xsi:type="dcterms:W3CDTF">2018-06-21T02:33:16Z</dcterms:modified>
  <cp:category/>
  <cp:version/>
  <cp:contentType/>
  <cp:contentStatus/>
</cp:coreProperties>
</file>