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<sst xmlns="http://schemas.openxmlformats.org/spreadsheetml/2006/main" count="2107" uniqueCount="532">
  <si>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</si>
  <si>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</si>
  <si>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</si>
  <si>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</si>
  <si>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</si>
  <si>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</si>
  <si>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</si>
  <si>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</si>
  <si>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</si>
  <si>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</si>
  <si>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</si>
  <si>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</si>
  <si>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</si>
  <si>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</si>
  <si>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</si>
  <si>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</si>
  <si>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</si>
  <si>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</si>
  <si>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</si>
  <si>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</si>
  <si>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</si>
  <si>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</si>
  <si>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</si>
  <si>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</si>
  <si>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</si>
  <si>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</si>
  <si>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</si>
  <si>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</si>
  <si>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</si>
  <si>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</si>
  <si>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</si>
  <si>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</si>
  <si>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</si>
  <si>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</si>
  <si>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</si>
  <si>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</si>
  <si>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</si>
  <si>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</si>
  <si>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</si>
  <si>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</si>
  <si>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</si>
  <si>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</si>
  <si>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</si>
  <si>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</si>
  <si>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</si>
  <si>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</si>
  <si>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</si>
  <si>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</si>
  <si>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</si>
  <si>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</si>
  <si>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</si>
  <si>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</si>
  <si>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</si>
  <si>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</si>
  <si>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</si>
  <si>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</si>
  <si>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</si>
  <si>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</si>
  <si>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</si>
  <si>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</si>
  <si>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</si>
  <si>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</si>
  <si>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</si>
  <si>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</si>
  <si>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</si>
  <si>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</si>
  <si>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</si>
  <si>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</si>
  <si>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</si>
  <si>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</si>
  <si>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</si>
  <si>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</si>
  <si>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</si>
  <si>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</si>
  <si>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</si>
  <si>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</si>
  <si>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</si>
  <si>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</si>
  <si>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</si>
  <si>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</si>
  <si>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</si>
  <si>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</si>
  <si>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</si>
  <si>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</si>
  <si>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</si>
  <si>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</si>
  <si>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</si>
  <si>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</si>
  <si>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</si>
  <si>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</si>
  <si>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</si>
  <si>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</si>
  <si>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</si>
  <si>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</si>
  <si>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</si>
  <si>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</si>
  <si>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</si>
  <si>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</si>
  <si>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</si>
  <si>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</si>
  <si>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</si>
  <si>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</si>
  <si>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</si>
  <si>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</si>
  <si>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</si>
  <si>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</si>
  <si>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</si>
  <si>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</si>
  <si>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</si>
  <si>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</si>
  <si>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</si>
  <si>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</si>
  <si>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</si>
  <si>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</si>
  <si>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</si>
  <si>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</si>
  <si>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</si>
  <si>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</si>
  <si>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</si>
  <si>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</si>
  <si>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</si>
  <si>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</si>
  <si>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</si>
  <si>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</si>
  <si>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</si>
  <si>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</si>
  <si>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</si>
  <si>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</si>
  <si>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</si>
  <si>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</si>
  <si>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</si>
  <si>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</si>
  <si>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</si>
  <si>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</si>
  <si>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</si>
  <si>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</si>
  <si>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</si>
  <si>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</si>
  <si>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</si>
  <si>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</si>
  <si>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</si>
  <si>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</si>
  <si>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</si>
  <si>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</si>
  <si>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</si>
  <si>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</si>
  <si>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</si>
  <si>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</si>
  <si>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</si>
  <si>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</si>
  <si>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</si>
  <si>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</si>
  <si>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</si>
  <si>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</si>
  <si>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</si>
  <si>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</si>
  <si>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</si>
  <si>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</si>
  <si>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</si>
  <si>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</si>
  <si>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</si>
  <si>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</si>
  <si>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</si>
  <si>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</si>
  <si>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</si>
  <si>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</si>
  <si>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</si>
  <si>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</si>
  <si>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</si>
  <si>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</si>
  <si>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</si>
  <si>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</si>
  <si>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</si>
  <si>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</si>
  <si>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</si>
  <si>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</si>
  <si>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</si>
  <si>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</si>
  <si>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</si>
  <si>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</si>
  <si>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</si>
  <si>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</si>
  <si>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</si>
  <si>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</si>
  <si>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</si>
  <si>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</si>
  <si>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</si>
  <si>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</si>
  <si>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</si>
  <si>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</si>
  <si>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</si>
  <si>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</si>
  <si>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</si>
  <si>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</si>
  <si>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</si>
  <si>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</si>
  <si>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</si>
  <si>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</si>
  <si>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</si>
  <si>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</si>
  <si>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</si>
  <si>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</si>
  <si>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</si>
  <si>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</si>
  <si>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</si>
  <si>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</si>
  <si>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</si>
  <si>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</si>
  <si>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</si>
  <si>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</si>
  <si>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</si>
  <si>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</si>
  <si>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</si>
  <si>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</si>
  <si>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</si>
  <si>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</si>
  <si>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</si>
  <si>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</si>
  <si>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</si>
  <si>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</si>
  <si>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</si>
  <si>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</si>
  <si>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</si>
  <si>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</si>
  <si>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</si>
  <si>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</si>
  <si>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</si>
  <si>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</si>
  <si>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</si>
  <si>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</si>
  <si>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</si>
  <si>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</si>
  <si>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</si>
  <si>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</si>
  <si>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</si>
  <si>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</si>
  <si>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</si>
  <si>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</si>
  <si>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</si>
  <si>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</si>
  <si>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</si>
  <si>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</si>
  <si>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</si>
  <si>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</si>
  <si>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</si>
  <si>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</si>
  <si>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</si>
  <si>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</si>
  <si>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</si>
  <si>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</si>
  <si>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</si>
  <si>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</si>
  <si>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</si>
  <si>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</si>
  <si>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</si>
  <si>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</si>
  <si>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</si>
  <si>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</si>
  <si>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</si>
  <si>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</si>
  <si>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</si>
  <si>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</si>
  <si>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</si>
  <si>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</si>
  <si>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</si>
  <si>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</si>
  <si>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</si>
  <si>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</si>
  <si>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</si>
  <si>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</si>
  <si>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</si>
  <si>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</si>
  <si>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</si>
  <si>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</si>
  <si>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</si>
  <si>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</si>
  <si>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</si>
  <si>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</si>
  <si>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</si>
  <si>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</si>
  <si>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</si>
  <si>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</si>
  <si>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</si>
  <si>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</si>
  <si>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</si>
  <si>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</si>
  <si>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</si>
  <si>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</si>
  <si>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</si>
  <si>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</si>
  <si>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</si>
  <si>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</si>
  <si>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</si>
  <si>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</si>
  <si>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</si>
  <si>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</si>
  <si>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</si>
  <si>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</si>
  <si>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</si>
  <si>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</si>
  <si>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</si>
  <si>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</si>
  <si>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</si>
  <si>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</si>
  <si>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</si>
  <si>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</si>
  <si>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</si>
  <si>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</si>
  <si>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</si>
  <si>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</si>
  <si>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</si>
  <si>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</si>
  <si>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</si>
  <si>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</si>
  <si>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</si>
  <si>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</si>
  <si>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</si>
  <si>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</si>
  <si>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</si>
  <si>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</si>
  <si>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</si>
  <si>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</si>
  <si>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</si>
  <si>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</si>
  <si>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</si>
  <si>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</si>
  <si>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</si>
  <si>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</si>
  <si>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</si>
  <si>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</si>
  <si>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</si>
  <si>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</si>
  <si>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</si>
  <si>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</si>
  <si>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</si>
  <si>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</si>
  <si>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</si>
  <si>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</si>
  <si>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</si>
  <si>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</si>
  <si>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</si>
  <si>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</si>
  <si>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</si>
  <si>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</si>
  <si>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</si>
  <si>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</si>
  <si>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</si>
  <si>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</si>
  <si>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</si>
  <si>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</si>
  <si>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</si>
  <si>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</si>
  <si>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</si>
  <si>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</si>
  <si>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</si>
  <si>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</si>
  <si>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</si>
  <si>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</si>
  <si>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</si>
  <si>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</si>
  <si>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</si>
  <si>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</si>
  <si>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</si>
  <si>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</si>
  <si>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</si>
  <si>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</si>
  <si>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</si>
  <si>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</si>
  <si>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</si>
  <si>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</si>
  <si>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</si>
  <si>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</si>
  <si>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</si>
  <si>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</si>
  <si>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</si>
  <si>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</si>
  <si>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</si>
  <si>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</si>
  <si>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</si>
  <si>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</si>
  <si>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</si>
  <si>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</si>
  <si>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</si>
  <si>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</si>
  <si>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</si>
  <si>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</si>
  <si>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</si>
  <si>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</si>
  <si>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</si>
  <si>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</si>
  <si>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</si>
  <si>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</si>
  <si>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</si>
  <si>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</si>
  <si>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</si>
  <si>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</si>
  <si>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</si>
  <si>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</si>
  <si>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</si>
  <si>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</si>
  <si>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</si>
  <si>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</si>
  <si>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</si>
  <si>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</si>
  <si>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</si>
  <si>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</si>
  <si>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</si>
  <si>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</si>
  <si>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</si>
  <si>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</si>
  <si>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</si>
  <si>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</si>
  <si>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</si>
  <si>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</si>
  <si>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</si>
  <si>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</si>
  <si>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</si>
  <si>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</si>
  <si>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</si>
  <si>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</si>
  <si>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</si>
  <si>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</si>
  <si>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</si>
  <si>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</si>
  <si>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</si>
  <si>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</si>
  <si>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</si>
  <si>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</si>
  <si>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</si>
  <si>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</si>
  <si>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</si>
  <si>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</si>
  <si>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</si>
  <si>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</si>
  <si>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</si>
  <si>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</si>
  <si>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</si>
  <si>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公立文教施設整備に必要な経費</t>
  </si>
  <si>
    <t>沖縄振興局</t>
  </si>
  <si>
    <t>総務課事業振興室</t>
  </si>
  <si>
    <t>○</t>
  </si>
  <si>
    <t>・義務教育諸学校等の施設費の
　国庫負担等に関する法律
・沖縄振興特別措置法　第105条</t>
  </si>
  <si>
    <t>教育振興基本計画（平成20年7月　閣議決定）
沖縄振興計画（平成14年7月　内閣総理大臣決定）
沖縄振興基本方針（平成24年5月　内閣総理大臣決定）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</si>
  <si>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</si>
  <si>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t>
  </si>
  <si>
    <t>-</t>
  </si>
  <si>
    <t>公立学校施設の耐震化率</t>
  </si>
  <si>
    <t>施設整備実施実績</t>
  </si>
  <si>
    <t>件</t>
  </si>
  <si>
    <t>-</t>
  </si>
  <si>
    <t>-</t>
  </si>
  <si>
    <t>無</t>
  </si>
  <si>
    <t>‐</t>
  </si>
  <si>
    <t>文部科学省
文教施設企画部施設助成課</t>
  </si>
  <si>
    <t>公立学校施設整備費
（復興関連事業）</t>
  </si>
  <si>
    <t>沖縄県内で実施される事業：内閣府
上記を除く全国で実施される事業：文部科学省</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</si>
  <si>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</si>
  <si>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内閣府</t>
  </si>
  <si>
    <t>施設整備費</t>
  </si>
  <si>
    <t>学校施設整備事業の実施</t>
  </si>
  <si>
    <t>一般競争入札</t>
  </si>
  <si>
    <t>補助金等に係る予算執行の適正化に関する法律等の法令及び交付要綱に基づき、適切に交付手続きを行っており、支出先の選定は妥当である。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</si>
  <si>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</si>
  <si>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補助金等に係る予算執行の適正化に関する法律等の法令及び交付要綱に基づき、適切に交付手続きを行っており、費目・使途が事業目的に即し真に必要なものに限定されている。</t>
  </si>
  <si>
    <t>自治体が実施する事業内容の変更状況を把握し、交付額の変更をするなど、効率的な執行にも努めている。</t>
  </si>
  <si>
    <t>施設の耐震化率は着実に進捗している。</t>
  </si>
  <si>
    <t>施設の耐震化率は着実に進捗している。</t>
  </si>
  <si>
    <t>整備された公立学校施設は十分に活用されている。</t>
  </si>
  <si>
    <t>-</t>
  </si>
  <si>
    <t>公立学校施設整備費負担金</t>
  </si>
  <si>
    <t>学校施設環境改善交付金</t>
  </si>
  <si>
    <t>A.名護市</t>
  </si>
  <si>
    <t>建設費</t>
  </si>
  <si>
    <t>東江小学校校舎改築工事</t>
  </si>
  <si>
    <t>　　　　　名護市</t>
  </si>
  <si>
    <t>　　　　　那覇市</t>
  </si>
  <si>
    <t>　　　　大宜味村</t>
  </si>
  <si>
    <t>　　　　 うるま市</t>
  </si>
  <si>
    <t>　　　　　沖縄市</t>
  </si>
  <si>
    <t>　　　　　北谷町</t>
  </si>
  <si>
    <t>　　　　　粟国村</t>
  </si>
  <si>
    <t>　　　　伊是名村</t>
  </si>
  <si>
    <t>　　　　　浦添市</t>
  </si>
  <si>
    <t>　　　　　西原町</t>
  </si>
  <si>
    <t>　学校施設整備事業の実施</t>
  </si>
  <si>
    <t>（株）武国建設</t>
  </si>
  <si>
    <t>（有）ツナミ組</t>
  </si>
  <si>
    <t>（株）東開発</t>
  </si>
  <si>
    <t>（株）大尚設計</t>
  </si>
  <si>
    <t>三善建設（株）</t>
  </si>
  <si>
    <t>（株）天仁建設</t>
  </si>
  <si>
    <t>東江小学校校舎改築工事（建築）</t>
  </si>
  <si>
    <t>屋部小学校校舎新増改築工事（建築）</t>
  </si>
  <si>
    <t>名護中学校校舎改築工事（建築）</t>
  </si>
  <si>
    <t>名護小学校校舎改築工事（建築）</t>
  </si>
  <si>
    <t>屋部小学校屋内運動場新増改築工事（建築）</t>
  </si>
  <si>
    <t>東江小学校校舎改築工事（機械）</t>
  </si>
  <si>
    <t>東江小学校校舎改築工事（電気）</t>
  </si>
  <si>
    <t>東江小学校校舎設計委託業務</t>
  </si>
  <si>
    <t>東江小学校校舎仮設校舎賃貸借</t>
  </si>
  <si>
    <t>東江小学校校舎解体撤去工事</t>
  </si>
  <si>
    <t>引き続き事業実施省庁と連携し、進歩状況を的確に把握し、今後の事業計画に適切に反映していく。</t>
  </si>
  <si>
    <t>　　　　池上　直樹</t>
  </si>
  <si>
    <t>-</t>
  </si>
  <si>
    <t>補助金等に係る予算執行の適正化に関する法律等の法令及び交付要綱に基づき、適切に交付手続きを行っており、受益者との負担関係は妥当である。</t>
  </si>
  <si>
    <t>随意契約
（企画競争）</t>
  </si>
  <si>
    <t>（株）万田建設
（有）山城重機
（有）山昇緑建　JV</t>
  </si>
  <si>
    <t>（有）友屋工業
（株）きた電工　JV</t>
  </si>
  <si>
    <t>（株）新沖縄精器
（有）北部通信建設　JV</t>
  </si>
  <si>
    <t>B.（株）万田建設・（有）山城重機・（有）山昇緑建　JV</t>
  </si>
  <si>
    <t>　</t>
  </si>
  <si>
    <t>平成33年度までのできるだけ早い時期に公立の義務教育諸学校等施設の耐震化を完了させる。</t>
  </si>
  <si>
    <t>執行額（X）／施設整備事業数（Y）　　　　　　　　　　　　　　</t>
  </si>
  <si>
    <t>　　X/Y</t>
  </si>
  <si>
    <t>5,675百万円/47事業</t>
  </si>
  <si>
    <t>5,788百万円/56事業</t>
  </si>
  <si>
    <t>7,098百万円/86事業</t>
  </si>
  <si>
    <t>-</t>
  </si>
  <si>
    <t>　百万円</t>
  </si>
  <si>
    <t>補助金等に係る予算執行の適正化に関する法律等の法令及び交付要綱に基づき、適切に交付手続きを行っており、資金の流れの中間段階での支出は合理的なものとなっている。</t>
  </si>
  <si>
    <t>0061</t>
  </si>
  <si>
    <t>0097</t>
  </si>
  <si>
    <t>0095</t>
  </si>
  <si>
    <t>0058</t>
  </si>
  <si>
    <t>0055</t>
  </si>
  <si>
    <t xml:space="preserve">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沖縄県が実施する公立学校の校舎、屋内運動場の新増築等の施設整備が円滑に進むよう、沖縄県からの要望をふまえて必要な予算を確保し、国庫補助を行う。
〔負担（算定）割合〕
公立学校施設整備費負担金：新築、増築事業等　8.5/10
学校施設環境改善交付金：改築事業　7.5/10</t>
  </si>
  <si>
    <t>本土に比べ塩害等による学校施設の老朽化が著しいことなどから、国として実施すべき優先度の高い事業である。</t>
  </si>
  <si>
    <t>沖縄県が実施する公立学校の校舎、屋内運動場の新増築等の施設整備が円滑に進むよう、国として実施すべき優先度の高い事業である。</t>
  </si>
  <si>
    <t>関連事業の全体的把握及び事業相互間の進度調整を行う必要があり、内閣府として実施すべき優先度の高い事業である。</t>
  </si>
  <si>
    <t>0093</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</si>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</sst>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177" fontId="0" fillId="0" borderId="36"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719</xdr:row>
      <xdr:rowOff>95250</xdr:rowOff>
    </xdr:from>
    <xdr:to>
      <xdr:col>36</xdr:col>
      <xdr:colOff>57150</xdr:colOff>
      <xdr:row>721</xdr:row>
      <xdr:rowOff>171450</xdr:rowOff>
    </xdr:to>
    <xdr:sp>
      <xdr:nvSpPr>
        <xdr:cNvPr id="1" name="テキスト ボックス 48"/>
        <xdr:cNvSpPr txBox="1">
          <a:spLocks noChangeArrowheads="1"/>
        </xdr:cNvSpPr>
      </xdr:nvSpPr>
      <xdr:spPr>
        <a:xfrm>
          <a:off x="5162550" y="28174950"/>
          <a:ext cx="209550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7,098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95250</xdr:colOff>
      <xdr:row>721</xdr:row>
      <xdr:rowOff>247650</xdr:rowOff>
    </xdr:from>
    <xdr:to>
      <xdr:col>35</xdr:col>
      <xdr:colOff>200025</xdr:colOff>
      <xdr:row>723</xdr:row>
      <xdr:rowOff>9525</xdr:rowOff>
    </xdr:to>
    <xdr:sp>
      <xdr:nvSpPr>
        <xdr:cNvPr id="2" name="大かっこ 49"/>
        <xdr:cNvSpPr>
          <a:spLocks/>
        </xdr:cNvSpPr>
      </xdr:nvSpPr>
      <xdr:spPr>
        <a:xfrm>
          <a:off x="5295900" y="29032200"/>
          <a:ext cx="19050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724</xdr:row>
      <xdr:rowOff>314325</xdr:rowOff>
    </xdr:from>
    <xdr:to>
      <xdr:col>39</xdr:col>
      <xdr:colOff>190500</xdr:colOff>
      <xdr:row>729</xdr:row>
      <xdr:rowOff>219075</xdr:rowOff>
    </xdr:to>
    <xdr:sp>
      <xdr:nvSpPr>
        <xdr:cNvPr id="3" name="テキスト ボックス 50"/>
        <xdr:cNvSpPr txBox="1">
          <a:spLocks noChangeArrowheads="1"/>
        </xdr:cNvSpPr>
      </xdr:nvSpPr>
      <xdr:spPr>
        <a:xfrm>
          <a:off x="4429125" y="30156150"/>
          <a:ext cx="3562350" cy="1666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7,098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19</xdr:col>
      <xdr:colOff>161925</xdr:colOff>
      <xdr:row>733</xdr:row>
      <xdr:rowOff>295275</xdr:rowOff>
    </xdr:from>
    <xdr:to>
      <xdr:col>42</xdr:col>
      <xdr:colOff>76200</xdr:colOff>
      <xdr:row>736</xdr:row>
      <xdr:rowOff>76200</xdr:rowOff>
    </xdr:to>
    <xdr:sp>
      <xdr:nvSpPr>
        <xdr:cNvPr id="4" name="テキスト ボックス 51"/>
        <xdr:cNvSpPr txBox="1">
          <a:spLocks noChangeArrowheads="1"/>
        </xdr:cNvSpPr>
      </xdr:nvSpPr>
      <xdr:spPr>
        <a:xfrm>
          <a:off x="3962400" y="33308925"/>
          <a:ext cx="45148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7,098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名護市　（他</a:t>
          </a:r>
          <a:r>
            <a:rPr lang="en-US" cap="none" sz="1200" b="0" i="0" u="none" baseline="0">
              <a:solidFill>
                <a:srgbClr val="000000"/>
              </a:solidFill>
              <a:latin typeface="Calibri"/>
              <a:ea typeface="Calibri"/>
              <a:cs typeface="Calibri"/>
            </a:rPr>
            <a:t>19</a:t>
          </a:r>
          <a:r>
            <a:rPr lang="en-US" cap="none" sz="1200" b="0" i="0" u="none" baseline="0">
              <a:solidFill>
                <a:srgbClr val="000000"/>
              </a:solidFill>
              <a:latin typeface="ＭＳ Ｐゴシック"/>
              <a:ea typeface="ＭＳ Ｐゴシック"/>
              <a:cs typeface="ＭＳ Ｐゴシック"/>
            </a:rPr>
            <a:t>設置者）</a:t>
          </a:r>
        </a:p>
      </xdr:txBody>
    </xdr:sp>
    <xdr:clientData/>
  </xdr:twoCellAnchor>
  <xdr:twoCellAnchor>
    <xdr:from>
      <xdr:col>27</xdr:col>
      <xdr:colOff>76200</xdr:colOff>
      <xdr:row>738</xdr:row>
      <xdr:rowOff>314325</xdr:rowOff>
    </xdr:from>
    <xdr:to>
      <xdr:col>34</xdr:col>
      <xdr:colOff>76200</xdr:colOff>
      <xdr:row>740</xdr:row>
      <xdr:rowOff>19050</xdr:rowOff>
    </xdr:to>
    <xdr:sp>
      <xdr:nvSpPr>
        <xdr:cNvPr id="5" name="テキスト ボックス 52"/>
        <xdr:cNvSpPr txBox="1">
          <a:spLocks noChangeArrowheads="1"/>
        </xdr:cNvSpPr>
      </xdr:nvSpPr>
      <xdr:spPr>
        <a:xfrm>
          <a:off x="5476875" y="35090100"/>
          <a:ext cx="1400175" cy="409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p>
      </xdr:txBody>
    </xdr:sp>
    <xdr:clientData/>
  </xdr:twoCellAnchor>
  <xdr:twoCellAnchor>
    <xdr:from>
      <xdr:col>27</xdr:col>
      <xdr:colOff>57150</xdr:colOff>
      <xdr:row>741</xdr:row>
      <xdr:rowOff>219075</xdr:rowOff>
    </xdr:from>
    <xdr:to>
      <xdr:col>34</xdr:col>
      <xdr:colOff>57150</xdr:colOff>
      <xdr:row>742</xdr:row>
      <xdr:rowOff>228600</xdr:rowOff>
    </xdr:to>
    <xdr:sp>
      <xdr:nvSpPr>
        <xdr:cNvPr id="6" name="テキスト ボックス 53"/>
        <xdr:cNvSpPr txBox="1">
          <a:spLocks noChangeArrowheads="1"/>
        </xdr:cNvSpPr>
      </xdr:nvSpPr>
      <xdr:spPr>
        <a:xfrm>
          <a:off x="5457825" y="36052125"/>
          <a:ext cx="14001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22</xdr:col>
      <xdr:colOff>76200</xdr:colOff>
      <xdr:row>745</xdr:row>
      <xdr:rowOff>47625</xdr:rowOff>
    </xdr:from>
    <xdr:to>
      <xdr:col>38</xdr:col>
      <xdr:colOff>133350</xdr:colOff>
      <xdr:row>748</xdr:row>
      <xdr:rowOff>314325</xdr:rowOff>
    </xdr:to>
    <xdr:sp>
      <xdr:nvSpPr>
        <xdr:cNvPr id="7" name="テキスト ボックス 54"/>
        <xdr:cNvSpPr txBox="1">
          <a:spLocks noChangeArrowheads="1"/>
        </xdr:cNvSpPr>
      </xdr:nvSpPr>
      <xdr:spPr>
        <a:xfrm>
          <a:off x="4476750" y="37290375"/>
          <a:ext cx="3257550" cy="1323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名護市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1,543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750</xdr:row>
      <xdr:rowOff>238125</xdr:rowOff>
    </xdr:from>
    <xdr:to>
      <xdr:col>40</xdr:col>
      <xdr:colOff>200025</xdr:colOff>
      <xdr:row>756</xdr:row>
      <xdr:rowOff>0</xdr:rowOff>
    </xdr:to>
    <xdr:sp>
      <xdr:nvSpPr>
        <xdr:cNvPr id="8" name="テキスト ボックス 55"/>
        <xdr:cNvSpPr txBox="1">
          <a:spLocks noChangeArrowheads="1"/>
        </xdr:cNvSpPr>
      </xdr:nvSpPr>
      <xdr:spPr>
        <a:xfrm>
          <a:off x="3838575" y="39243000"/>
          <a:ext cx="4362450" cy="1123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㈱万田建設・㈲山城重機・㈲山昇緑建</a:t>
          </a:r>
          <a:r>
            <a:rPr lang="en-US" cap="none" sz="1200" b="0" i="0" u="none" baseline="0">
              <a:solidFill>
                <a:srgbClr val="000000"/>
              </a:solidFill>
              <a:latin typeface="Calibri"/>
              <a:ea typeface="Calibri"/>
              <a:cs typeface="Calibri"/>
            </a:rPr>
            <a:t>JV</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544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（他</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25</xdr:col>
      <xdr:colOff>0</xdr:colOff>
      <xdr:row>729</xdr:row>
      <xdr:rowOff>285750</xdr:rowOff>
    </xdr:from>
    <xdr:to>
      <xdr:col>37</xdr:col>
      <xdr:colOff>0</xdr:colOff>
      <xdr:row>731</xdr:row>
      <xdr:rowOff>161925</xdr:rowOff>
    </xdr:to>
    <xdr:sp>
      <xdr:nvSpPr>
        <xdr:cNvPr id="9" name="大かっこ 56"/>
        <xdr:cNvSpPr>
          <a:spLocks/>
        </xdr:cNvSpPr>
      </xdr:nvSpPr>
      <xdr:spPr>
        <a:xfrm>
          <a:off x="5000625" y="31889700"/>
          <a:ext cx="240030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736</xdr:row>
      <xdr:rowOff>180975</xdr:rowOff>
    </xdr:from>
    <xdr:to>
      <xdr:col>39</xdr:col>
      <xdr:colOff>152400</xdr:colOff>
      <xdr:row>738</xdr:row>
      <xdr:rowOff>19050</xdr:rowOff>
    </xdr:to>
    <xdr:sp>
      <xdr:nvSpPr>
        <xdr:cNvPr id="10" name="大かっこ 57"/>
        <xdr:cNvSpPr>
          <a:spLocks/>
        </xdr:cNvSpPr>
      </xdr:nvSpPr>
      <xdr:spPr>
        <a:xfrm>
          <a:off x="4591050" y="34251900"/>
          <a:ext cx="33623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744</xdr:row>
      <xdr:rowOff>104775</xdr:rowOff>
    </xdr:from>
    <xdr:to>
      <xdr:col>35</xdr:col>
      <xdr:colOff>104775</xdr:colOff>
      <xdr:row>745</xdr:row>
      <xdr:rowOff>19050</xdr:rowOff>
    </xdr:to>
    <xdr:sp>
      <xdr:nvSpPr>
        <xdr:cNvPr id="11" name="テキスト ボックス 58"/>
        <xdr:cNvSpPr txBox="1">
          <a:spLocks noChangeArrowheads="1"/>
        </xdr:cNvSpPr>
      </xdr:nvSpPr>
      <xdr:spPr>
        <a:xfrm>
          <a:off x="5705475" y="36995100"/>
          <a:ext cx="1400175" cy="2667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76200</xdr:colOff>
      <xdr:row>738</xdr:row>
      <xdr:rowOff>228600</xdr:rowOff>
    </xdr:from>
    <xdr:to>
      <xdr:col>27</xdr:col>
      <xdr:colOff>57150</xdr:colOff>
      <xdr:row>739</xdr:row>
      <xdr:rowOff>314325</xdr:rowOff>
    </xdr:to>
    <xdr:sp>
      <xdr:nvSpPr>
        <xdr:cNvPr id="12" name="テキスト ボックス 59"/>
        <xdr:cNvSpPr txBox="1">
          <a:spLocks noChangeArrowheads="1"/>
        </xdr:cNvSpPr>
      </xdr:nvSpPr>
      <xdr:spPr>
        <a:xfrm>
          <a:off x="3476625" y="35004375"/>
          <a:ext cx="1981200" cy="4381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（名護市の場合）</a:t>
          </a:r>
        </a:p>
      </xdr:txBody>
    </xdr:sp>
    <xdr:clientData/>
  </xdr:twoCellAnchor>
  <xdr:twoCellAnchor>
    <xdr:from>
      <xdr:col>24</xdr:col>
      <xdr:colOff>66675</xdr:colOff>
      <xdr:row>736</xdr:row>
      <xdr:rowOff>190500</xdr:rowOff>
    </xdr:from>
    <xdr:to>
      <xdr:col>38</xdr:col>
      <xdr:colOff>57150</xdr:colOff>
      <xdr:row>738</xdr:row>
      <xdr:rowOff>19050</xdr:rowOff>
    </xdr:to>
    <xdr:sp>
      <xdr:nvSpPr>
        <xdr:cNvPr id="13" name="テキスト ボックス 60"/>
        <xdr:cNvSpPr txBox="1">
          <a:spLocks noChangeArrowheads="1"/>
        </xdr:cNvSpPr>
      </xdr:nvSpPr>
      <xdr:spPr>
        <a:xfrm>
          <a:off x="4867275" y="34261425"/>
          <a:ext cx="2790825" cy="5334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28</xdr:col>
      <xdr:colOff>142875</xdr:colOff>
      <xdr:row>732</xdr:row>
      <xdr:rowOff>314325</xdr:rowOff>
    </xdr:from>
    <xdr:to>
      <xdr:col>35</xdr:col>
      <xdr:colOff>152400</xdr:colOff>
      <xdr:row>733</xdr:row>
      <xdr:rowOff>295275</xdr:rowOff>
    </xdr:to>
    <xdr:sp>
      <xdr:nvSpPr>
        <xdr:cNvPr id="14" name="テキスト ボックス 61"/>
        <xdr:cNvSpPr txBox="1">
          <a:spLocks noChangeArrowheads="1"/>
        </xdr:cNvSpPr>
      </xdr:nvSpPr>
      <xdr:spPr>
        <a:xfrm>
          <a:off x="5743575" y="32975550"/>
          <a:ext cx="1409700" cy="3333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729</xdr:row>
      <xdr:rowOff>323850</xdr:rowOff>
    </xdr:from>
    <xdr:to>
      <xdr:col>36</xdr:col>
      <xdr:colOff>76200</xdr:colOff>
      <xdr:row>731</xdr:row>
      <xdr:rowOff>95250</xdr:rowOff>
    </xdr:to>
    <xdr:sp>
      <xdr:nvSpPr>
        <xdr:cNvPr id="15" name="テキスト ボックス 62"/>
        <xdr:cNvSpPr txBox="1">
          <a:spLocks noChangeArrowheads="1"/>
        </xdr:cNvSpPr>
      </xdr:nvSpPr>
      <xdr:spPr>
        <a:xfrm>
          <a:off x="5229225" y="31927800"/>
          <a:ext cx="204787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27</xdr:col>
      <xdr:colOff>180975</xdr:colOff>
      <xdr:row>721</xdr:row>
      <xdr:rowOff>295275</xdr:rowOff>
    </xdr:from>
    <xdr:to>
      <xdr:col>34</xdr:col>
      <xdr:colOff>104775</xdr:colOff>
      <xdr:row>723</xdr:row>
      <xdr:rowOff>76200</xdr:rowOff>
    </xdr:to>
    <xdr:sp>
      <xdr:nvSpPr>
        <xdr:cNvPr id="16" name="テキスト ボックス 63"/>
        <xdr:cNvSpPr txBox="1">
          <a:spLocks noChangeArrowheads="1"/>
        </xdr:cNvSpPr>
      </xdr:nvSpPr>
      <xdr:spPr>
        <a:xfrm>
          <a:off x="5581650" y="29079825"/>
          <a:ext cx="1323975" cy="4857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31</xdr:col>
      <xdr:colOff>0</xdr:colOff>
      <xdr:row>723</xdr:row>
      <xdr:rowOff>180975</xdr:rowOff>
    </xdr:from>
    <xdr:to>
      <xdr:col>31</xdr:col>
      <xdr:colOff>0</xdr:colOff>
      <xdr:row>724</xdr:row>
      <xdr:rowOff>266700</xdr:rowOff>
    </xdr:to>
    <xdr:sp>
      <xdr:nvSpPr>
        <xdr:cNvPr id="17" name="直線矢印コネクタ 64"/>
        <xdr:cNvSpPr>
          <a:spLocks/>
        </xdr:cNvSpPr>
      </xdr:nvSpPr>
      <xdr:spPr>
        <a:xfrm flipH="1">
          <a:off x="6200775" y="29670375"/>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731</xdr:row>
      <xdr:rowOff>133350</xdr:rowOff>
    </xdr:from>
    <xdr:to>
      <xdr:col>31</xdr:col>
      <xdr:colOff>0</xdr:colOff>
      <xdr:row>732</xdr:row>
      <xdr:rowOff>247650</xdr:rowOff>
    </xdr:to>
    <xdr:sp>
      <xdr:nvSpPr>
        <xdr:cNvPr id="18" name="直線矢印コネクタ 65"/>
        <xdr:cNvSpPr>
          <a:spLocks/>
        </xdr:cNvSpPr>
      </xdr:nvSpPr>
      <xdr:spPr>
        <a:xfrm flipH="1">
          <a:off x="6200775" y="32442150"/>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740</xdr:row>
      <xdr:rowOff>95250</xdr:rowOff>
    </xdr:from>
    <xdr:to>
      <xdr:col>30</xdr:col>
      <xdr:colOff>152400</xdr:colOff>
      <xdr:row>741</xdr:row>
      <xdr:rowOff>171450</xdr:rowOff>
    </xdr:to>
    <xdr:sp>
      <xdr:nvSpPr>
        <xdr:cNvPr id="19" name="直線矢印コネクタ 66"/>
        <xdr:cNvSpPr>
          <a:spLocks/>
        </xdr:cNvSpPr>
      </xdr:nvSpPr>
      <xdr:spPr>
        <a:xfrm flipH="1">
          <a:off x="6153150" y="355758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742</xdr:row>
      <xdr:rowOff>304800</xdr:rowOff>
    </xdr:from>
    <xdr:to>
      <xdr:col>30</xdr:col>
      <xdr:colOff>180975</xdr:colOff>
      <xdr:row>744</xdr:row>
      <xdr:rowOff>38100</xdr:rowOff>
    </xdr:to>
    <xdr:sp>
      <xdr:nvSpPr>
        <xdr:cNvPr id="20" name="直線矢印コネクタ 67"/>
        <xdr:cNvSpPr>
          <a:spLocks/>
        </xdr:cNvSpPr>
      </xdr:nvSpPr>
      <xdr:spPr>
        <a:xfrm flipH="1">
          <a:off x="6172200" y="36490275"/>
          <a:ext cx="9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749</xdr:row>
      <xdr:rowOff>28575</xdr:rowOff>
    </xdr:from>
    <xdr:to>
      <xdr:col>30</xdr:col>
      <xdr:colOff>161925</xdr:colOff>
      <xdr:row>750</xdr:row>
      <xdr:rowOff>95250</xdr:rowOff>
    </xdr:to>
    <xdr:sp>
      <xdr:nvSpPr>
        <xdr:cNvPr id="21" name="直線矢印コネクタ 68"/>
        <xdr:cNvSpPr>
          <a:spLocks/>
        </xdr:cNvSpPr>
      </xdr:nvSpPr>
      <xdr:spPr>
        <a:xfrm flipH="1">
          <a:off x="6162675" y="38681025"/>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749</xdr:row>
      <xdr:rowOff>209550</xdr:rowOff>
    </xdr:from>
    <xdr:to>
      <xdr:col>28</xdr:col>
      <xdr:colOff>200025</xdr:colOff>
      <xdr:row>750</xdr:row>
      <xdr:rowOff>123825</xdr:rowOff>
    </xdr:to>
    <xdr:sp>
      <xdr:nvSpPr>
        <xdr:cNvPr id="22" name="テキスト ボックス 69"/>
        <xdr:cNvSpPr txBox="1">
          <a:spLocks noChangeArrowheads="1"/>
        </xdr:cNvSpPr>
      </xdr:nvSpPr>
      <xdr:spPr>
        <a:xfrm>
          <a:off x="4152900" y="38862000"/>
          <a:ext cx="1647825" cy="2667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2">
      <selection activeCell="G4" sqref="G4:X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hidden="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8" t="s">
        <v>510</v>
      </c>
      <c r="AR2" s="348"/>
      <c r="AS2" s="43">
        <f>IF(OR(AQ2="　",AQ2=""),"","-")</f>
      </c>
      <c r="AT2" s="349">
        <v>54</v>
      </c>
      <c r="AU2" s="349"/>
      <c r="AV2" s="44">
        <f>IF(AW2="","","-")</f>
      </c>
      <c r="AW2" s="352"/>
      <c r="AX2" s="352"/>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457</v>
      </c>
      <c r="AK3" s="487"/>
      <c r="AL3" s="487"/>
      <c r="AM3" s="487"/>
      <c r="AN3" s="487"/>
      <c r="AO3" s="487"/>
      <c r="AP3" s="487"/>
      <c r="AQ3" s="487"/>
      <c r="AR3" s="487"/>
      <c r="AS3" s="487"/>
      <c r="AT3" s="487"/>
      <c r="AU3" s="487"/>
      <c r="AV3" s="487"/>
      <c r="AW3" s="487"/>
      <c r="AX3" s="24" t="s">
        <v>74</v>
      </c>
    </row>
    <row r="4" spans="1:50" ht="24.75" customHeight="1">
      <c r="A4" s="686" t="s">
        <v>29</v>
      </c>
      <c r="B4" s="687"/>
      <c r="C4" s="687"/>
      <c r="D4" s="687"/>
      <c r="E4" s="687"/>
      <c r="F4" s="687"/>
      <c r="G4" s="662" t="s">
        <v>437</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438</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76</v>
      </c>
      <c r="B5" s="673"/>
      <c r="C5" s="673"/>
      <c r="D5" s="673"/>
      <c r="E5" s="673"/>
      <c r="F5" s="674"/>
      <c r="G5" s="509" t="s">
        <v>156</v>
      </c>
      <c r="H5" s="510"/>
      <c r="I5" s="510"/>
      <c r="J5" s="510"/>
      <c r="K5" s="510"/>
      <c r="L5" s="510"/>
      <c r="M5" s="511" t="s">
        <v>75</v>
      </c>
      <c r="N5" s="512"/>
      <c r="O5" s="512"/>
      <c r="P5" s="512"/>
      <c r="Q5" s="512"/>
      <c r="R5" s="513"/>
      <c r="S5" s="514" t="s">
        <v>140</v>
      </c>
      <c r="T5" s="510"/>
      <c r="U5" s="510"/>
      <c r="V5" s="510"/>
      <c r="W5" s="510"/>
      <c r="X5" s="515"/>
      <c r="Y5" s="678" t="s">
        <v>3</v>
      </c>
      <c r="Z5" s="679"/>
      <c r="AA5" s="679"/>
      <c r="AB5" s="679"/>
      <c r="AC5" s="679"/>
      <c r="AD5" s="680"/>
      <c r="AE5" s="681" t="s">
        <v>439</v>
      </c>
      <c r="AF5" s="681"/>
      <c r="AG5" s="681"/>
      <c r="AH5" s="681"/>
      <c r="AI5" s="681"/>
      <c r="AJ5" s="681"/>
      <c r="AK5" s="681"/>
      <c r="AL5" s="681"/>
      <c r="AM5" s="681"/>
      <c r="AN5" s="681"/>
      <c r="AO5" s="681"/>
      <c r="AP5" s="682"/>
      <c r="AQ5" s="683" t="s">
        <v>502</v>
      </c>
      <c r="AR5" s="684"/>
      <c r="AS5" s="684"/>
      <c r="AT5" s="684"/>
      <c r="AU5" s="684"/>
      <c r="AV5" s="684"/>
      <c r="AW5" s="684"/>
      <c r="AX5" s="685"/>
    </row>
    <row r="6" spans="1:50" ht="39" customHeight="1">
      <c r="A6" s="688" t="s">
        <v>4</v>
      </c>
      <c r="B6" s="689"/>
      <c r="C6" s="689"/>
      <c r="D6" s="689"/>
      <c r="E6" s="689"/>
      <c r="F6" s="689"/>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789" t="s">
        <v>24</v>
      </c>
      <c r="B7" s="790"/>
      <c r="C7" s="790"/>
      <c r="D7" s="790"/>
      <c r="E7" s="790"/>
      <c r="F7" s="791"/>
      <c r="G7" s="792" t="s">
        <v>441</v>
      </c>
      <c r="H7" s="793"/>
      <c r="I7" s="793"/>
      <c r="J7" s="793"/>
      <c r="K7" s="793"/>
      <c r="L7" s="793"/>
      <c r="M7" s="793"/>
      <c r="N7" s="793"/>
      <c r="O7" s="793"/>
      <c r="P7" s="793"/>
      <c r="Q7" s="793"/>
      <c r="R7" s="793"/>
      <c r="S7" s="793"/>
      <c r="T7" s="793"/>
      <c r="U7" s="793"/>
      <c r="V7" s="793"/>
      <c r="W7" s="793"/>
      <c r="X7" s="794"/>
      <c r="Y7" s="346" t="s">
        <v>5</v>
      </c>
      <c r="Z7" s="230"/>
      <c r="AA7" s="230"/>
      <c r="AB7" s="230"/>
      <c r="AC7" s="230"/>
      <c r="AD7" s="347"/>
      <c r="AE7" s="336" t="s">
        <v>442</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9" t="s">
        <v>367</v>
      </c>
      <c r="B8" s="790"/>
      <c r="C8" s="790"/>
      <c r="D8" s="790"/>
      <c r="E8" s="790"/>
      <c r="F8" s="791"/>
      <c r="G8" s="81" t="str">
        <f>'入力規則等'!A26</f>
        <v>沖縄振興、地方創生</v>
      </c>
      <c r="H8" s="82"/>
      <c r="I8" s="82"/>
      <c r="J8" s="82"/>
      <c r="K8" s="82"/>
      <c r="L8" s="82"/>
      <c r="M8" s="82"/>
      <c r="N8" s="82"/>
      <c r="O8" s="82"/>
      <c r="P8" s="82"/>
      <c r="Q8" s="82"/>
      <c r="R8" s="82"/>
      <c r="S8" s="82"/>
      <c r="T8" s="82"/>
      <c r="U8" s="82"/>
      <c r="V8" s="82"/>
      <c r="W8" s="82"/>
      <c r="X8" s="83"/>
      <c r="Y8" s="516" t="s">
        <v>368</v>
      </c>
      <c r="Z8" s="517"/>
      <c r="AA8" s="517"/>
      <c r="AB8" s="517"/>
      <c r="AC8" s="517"/>
      <c r="AD8" s="518"/>
      <c r="AE8" s="698" t="str">
        <f>'入力規則等'!K13</f>
        <v>文教及び科学振興</v>
      </c>
      <c r="AF8" s="82"/>
      <c r="AG8" s="82"/>
      <c r="AH8" s="82"/>
      <c r="AI8" s="82"/>
      <c r="AJ8" s="82"/>
      <c r="AK8" s="82"/>
      <c r="AL8" s="82"/>
      <c r="AM8" s="82"/>
      <c r="AN8" s="82"/>
      <c r="AO8" s="82"/>
      <c r="AP8" s="82"/>
      <c r="AQ8" s="82"/>
      <c r="AR8" s="82"/>
      <c r="AS8" s="82"/>
      <c r="AT8" s="82"/>
      <c r="AU8" s="82"/>
      <c r="AV8" s="82"/>
      <c r="AW8" s="82"/>
      <c r="AX8" s="699"/>
    </row>
    <row r="9" spans="1:50" ht="69" customHeight="1">
      <c r="A9" s="519" t="s">
        <v>25</v>
      </c>
      <c r="B9" s="520"/>
      <c r="C9" s="520"/>
      <c r="D9" s="520"/>
      <c r="E9" s="520"/>
      <c r="F9" s="520"/>
      <c r="G9" s="521" t="s">
        <v>443</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c r="A10" s="651" t="s">
        <v>34</v>
      </c>
      <c r="B10" s="652"/>
      <c r="C10" s="652"/>
      <c r="D10" s="652"/>
      <c r="E10" s="652"/>
      <c r="F10" s="652"/>
      <c r="G10" s="653" t="s">
        <v>525</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651" t="s">
        <v>6</v>
      </c>
      <c r="B11" s="652"/>
      <c r="C11" s="652"/>
      <c r="D11" s="652"/>
      <c r="E11" s="652"/>
      <c r="F11" s="700"/>
      <c r="G11" s="675" t="str">
        <f>'入力規則等'!P10</f>
        <v>負担、交付</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20" t="s">
        <v>26</v>
      </c>
      <c r="B12" s="621"/>
      <c r="C12" s="621"/>
      <c r="D12" s="621"/>
      <c r="E12" s="621"/>
      <c r="F12" s="622"/>
      <c r="G12" s="659"/>
      <c r="H12" s="660"/>
      <c r="I12" s="660"/>
      <c r="J12" s="660"/>
      <c r="K12" s="660"/>
      <c r="L12" s="660"/>
      <c r="M12" s="660"/>
      <c r="N12" s="660"/>
      <c r="O12" s="660"/>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7"/>
    </row>
    <row r="13" spans="1:50" ht="21" customHeight="1">
      <c r="A13" s="623"/>
      <c r="B13" s="624"/>
      <c r="C13" s="624"/>
      <c r="D13" s="624"/>
      <c r="E13" s="624"/>
      <c r="F13" s="625"/>
      <c r="G13" s="628" t="s">
        <v>7</v>
      </c>
      <c r="H13" s="629"/>
      <c r="I13" s="634" t="s">
        <v>8</v>
      </c>
      <c r="J13" s="635"/>
      <c r="K13" s="635"/>
      <c r="L13" s="635"/>
      <c r="M13" s="635"/>
      <c r="N13" s="635"/>
      <c r="O13" s="636"/>
      <c r="P13" s="204">
        <v>1718.9</v>
      </c>
      <c r="Q13" s="205"/>
      <c r="R13" s="205"/>
      <c r="S13" s="205"/>
      <c r="T13" s="205"/>
      <c r="U13" s="205"/>
      <c r="V13" s="206"/>
      <c r="W13" s="204">
        <v>8545.5</v>
      </c>
      <c r="X13" s="205"/>
      <c r="Y13" s="205"/>
      <c r="Z13" s="205"/>
      <c r="AA13" s="205"/>
      <c r="AB13" s="205"/>
      <c r="AC13" s="206"/>
      <c r="AD13" s="204">
        <v>8034.5</v>
      </c>
      <c r="AE13" s="205"/>
      <c r="AF13" s="205"/>
      <c r="AG13" s="205"/>
      <c r="AH13" s="205"/>
      <c r="AI13" s="205"/>
      <c r="AJ13" s="206"/>
      <c r="AK13" s="204">
        <v>9422.9</v>
      </c>
      <c r="AL13" s="205"/>
      <c r="AM13" s="205"/>
      <c r="AN13" s="205"/>
      <c r="AO13" s="205"/>
      <c r="AP13" s="205"/>
      <c r="AQ13" s="206"/>
      <c r="AR13" s="343"/>
      <c r="AS13" s="344"/>
      <c r="AT13" s="344"/>
      <c r="AU13" s="344"/>
      <c r="AV13" s="344"/>
      <c r="AW13" s="344"/>
      <c r="AX13" s="345"/>
    </row>
    <row r="14" spans="1:50" ht="21" customHeight="1">
      <c r="A14" s="623"/>
      <c r="B14" s="624"/>
      <c r="C14" s="624"/>
      <c r="D14" s="624"/>
      <c r="E14" s="624"/>
      <c r="F14" s="625"/>
      <c r="G14" s="630"/>
      <c r="H14" s="631"/>
      <c r="I14" s="524" t="s">
        <v>9</v>
      </c>
      <c r="J14" s="565"/>
      <c r="K14" s="565"/>
      <c r="L14" s="565"/>
      <c r="M14" s="565"/>
      <c r="N14" s="565"/>
      <c r="O14" s="566"/>
      <c r="P14" s="204" t="s">
        <v>444</v>
      </c>
      <c r="Q14" s="205"/>
      <c r="R14" s="205"/>
      <c r="S14" s="205"/>
      <c r="T14" s="205"/>
      <c r="U14" s="205"/>
      <c r="V14" s="206"/>
      <c r="W14" s="204" t="s">
        <v>445</v>
      </c>
      <c r="X14" s="205"/>
      <c r="Y14" s="205"/>
      <c r="Z14" s="205"/>
      <c r="AA14" s="205"/>
      <c r="AB14" s="205"/>
      <c r="AC14" s="206"/>
      <c r="AD14" s="204" t="s">
        <v>445</v>
      </c>
      <c r="AE14" s="205"/>
      <c r="AF14" s="205"/>
      <c r="AG14" s="205"/>
      <c r="AH14" s="205"/>
      <c r="AI14" s="205"/>
      <c r="AJ14" s="206"/>
      <c r="AK14" s="204" t="s">
        <v>468</v>
      </c>
      <c r="AL14" s="205"/>
      <c r="AM14" s="205"/>
      <c r="AN14" s="205"/>
      <c r="AO14" s="205"/>
      <c r="AP14" s="205"/>
      <c r="AQ14" s="206"/>
      <c r="AR14" s="618"/>
      <c r="AS14" s="618"/>
      <c r="AT14" s="618"/>
      <c r="AU14" s="618"/>
      <c r="AV14" s="618"/>
      <c r="AW14" s="618"/>
      <c r="AX14" s="619"/>
    </row>
    <row r="15" spans="1:50" ht="21" customHeight="1">
      <c r="A15" s="623"/>
      <c r="B15" s="624"/>
      <c r="C15" s="624"/>
      <c r="D15" s="624"/>
      <c r="E15" s="624"/>
      <c r="F15" s="625"/>
      <c r="G15" s="630"/>
      <c r="H15" s="631"/>
      <c r="I15" s="524" t="s">
        <v>58</v>
      </c>
      <c r="J15" s="525"/>
      <c r="K15" s="525"/>
      <c r="L15" s="525"/>
      <c r="M15" s="525"/>
      <c r="N15" s="525"/>
      <c r="O15" s="526"/>
      <c r="P15" s="204">
        <v>4655.2</v>
      </c>
      <c r="Q15" s="205"/>
      <c r="R15" s="205"/>
      <c r="S15" s="205"/>
      <c r="T15" s="205"/>
      <c r="U15" s="205"/>
      <c r="V15" s="206"/>
      <c r="W15" s="204">
        <v>302.6</v>
      </c>
      <c r="X15" s="205"/>
      <c r="Y15" s="205"/>
      <c r="Z15" s="205"/>
      <c r="AA15" s="205"/>
      <c r="AB15" s="205"/>
      <c r="AC15" s="206"/>
      <c r="AD15" s="204">
        <v>2957</v>
      </c>
      <c r="AE15" s="205"/>
      <c r="AF15" s="205"/>
      <c r="AG15" s="205"/>
      <c r="AH15" s="205"/>
      <c r="AI15" s="205"/>
      <c r="AJ15" s="206"/>
      <c r="AK15" s="204">
        <v>2639</v>
      </c>
      <c r="AL15" s="205"/>
      <c r="AM15" s="205"/>
      <c r="AN15" s="205"/>
      <c r="AO15" s="205"/>
      <c r="AP15" s="205"/>
      <c r="AQ15" s="206"/>
      <c r="AR15" s="204" t="s">
        <v>468</v>
      </c>
      <c r="AS15" s="205"/>
      <c r="AT15" s="205"/>
      <c r="AU15" s="205"/>
      <c r="AV15" s="205"/>
      <c r="AW15" s="205"/>
      <c r="AX15" s="564"/>
    </row>
    <row r="16" spans="1:50" ht="21" customHeight="1">
      <c r="A16" s="623"/>
      <c r="B16" s="624"/>
      <c r="C16" s="624"/>
      <c r="D16" s="624"/>
      <c r="E16" s="624"/>
      <c r="F16" s="625"/>
      <c r="G16" s="630"/>
      <c r="H16" s="631"/>
      <c r="I16" s="524" t="s">
        <v>59</v>
      </c>
      <c r="J16" s="525"/>
      <c r="K16" s="525"/>
      <c r="L16" s="525"/>
      <c r="M16" s="525"/>
      <c r="N16" s="525"/>
      <c r="O16" s="526"/>
      <c r="P16" s="204">
        <v>-302.6</v>
      </c>
      <c r="Q16" s="205"/>
      <c r="R16" s="205"/>
      <c r="S16" s="205"/>
      <c r="T16" s="205"/>
      <c r="U16" s="205"/>
      <c r="V16" s="206"/>
      <c r="W16" s="204">
        <v>-2957</v>
      </c>
      <c r="X16" s="205"/>
      <c r="Y16" s="205"/>
      <c r="Z16" s="205"/>
      <c r="AA16" s="205"/>
      <c r="AB16" s="205"/>
      <c r="AC16" s="206"/>
      <c r="AD16" s="204">
        <v>-2639</v>
      </c>
      <c r="AE16" s="205"/>
      <c r="AF16" s="205"/>
      <c r="AG16" s="205"/>
      <c r="AH16" s="205"/>
      <c r="AI16" s="205"/>
      <c r="AJ16" s="206"/>
      <c r="AK16" s="204" t="s">
        <v>468</v>
      </c>
      <c r="AL16" s="205"/>
      <c r="AM16" s="205"/>
      <c r="AN16" s="205"/>
      <c r="AO16" s="205"/>
      <c r="AP16" s="205"/>
      <c r="AQ16" s="206"/>
      <c r="AR16" s="656"/>
      <c r="AS16" s="657"/>
      <c r="AT16" s="657"/>
      <c r="AU16" s="657"/>
      <c r="AV16" s="657"/>
      <c r="AW16" s="657"/>
      <c r="AX16" s="658"/>
    </row>
    <row r="17" spans="1:50" ht="24.75" customHeight="1">
      <c r="A17" s="623"/>
      <c r="B17" s="624"/>
      <c r="C17" s="624"/>
      <c r="D17" s="624"/>
      <c r="E17" s="624"/>
      <c r="F17" s="625"/>
      <c r="G17" s="630"/>
      <c r="H17" s="631"/>
      <c r="I17" s="524" t="s">
        <v>57</v>
      </c>
      <c r="J17" s="565"/>
      <c r="K17" s="565"/>
      <c r="L17" s="565"/>
      <c r="M17" s="565"/>
      <c r="N17" s="565"/>
      <c r="O17" s="566"/>
      <c r="P17" s="204" t="s">
        <v>445</v>
      </c>
      <c r="Q17" s="205"/>
      <c r="R17" s="205"/>
      <c r="S17" s="205"/>
      <c r="T17" s="205"/>
      <c r="U17" s="205"/>
      <c r="V17" s="206"/>
      <c r="W17" s="204" t="s">
        <v>445</v>
      </c>
      <c r="X17" s="205"/>
      <c r="Y17" s="205"/>
      <c r="Z17" s="205"/>
      <c r="AA17" s="205"/>
      <c r="AB17" s="205"/>
      <c r="AC17" s="206"/>
      <c r="AD17" s="204" t="s">
        <v>450</v>
      </c>
      <c r="AE17" s="205"/>
      <c r="AF17" s="205"/>
      <c r="AG17" s="205"/>
      <c r="AH17" s="205"/>
      <c r="AI17" s="205"/>
      <c r="AJ17" s="206"/>
      <c r="AK17" s="204" t="s">
        <v>468</v>
      </c>
      <c r="AL17" s="205"/>
      <c r="AM17" s="205"/>
      <c r="AN17" s="205"/>
      <c r="AO17" s="205"/>
      <c r="AP17" s="205"/>
      <c r="AQ17" s="206"/>
      <c r="AR17" s="341"/>
      <c r="AS17" s="341"/>
      <c r="AT17" s="341"/>
      <c r="AU17" s="341"/>
      <c r="AV17" s="341"/>
      <c r="AW17" s="341"/>
      <c r="AX17" s="342"/>
    </row>
    <row r="18" spans="1:50" ht="24.75" customHeight="1">
      <c r="A18" s="623"/>
      <c r="B18" s="624"/>
      <c r="C18" s="624"/>
      <c r="D18" s="624"/>
      <c r="E18" s="624"/>
      <c r="F18" s="625"/>
      <c r="G18" s="632"/>
      <c r="H18" s="633"/>
      <c r="I18" s="695" t="s">
        <v>22</v>
      </c>
      <c r="J18" s="696"/>
      <c r="K18" s="696"/>
      <c r="L18" s="696"/>
      <c r="M18" s="696"/>
      <c r="N18" s="696"/>
      <c r="O18" s="697"/>
      <c r="P18" s="500">
        <f>SUM(P13:V17)</f>
        <v>6071.5</v>
      </c>
      <c r="Q18" s="501"/>
      <c r="R18" s="501"/>
      <c r="S18" s="501"/>
      <c r="T18" s="501"/>
      <c r="U18" s="501"/>
      <c r="V18" s="502"/>
      <c r="W18" s="500">
        <f>SUM(W13:AC17)</f>
        <v>5891.1</v>
      </c>
      <c r="X18" s="501"/>
      <c r="Y18" s="501"/>
      <c r="Z18" s="501"/>
      <c r="AA18" s="501"/>
      <c r="AB18" s="501"/>
      <c r="AC18" s="502"/>
      <c r="AD18" s="500">
        <f>SUM(AD13:AJ17)</f>
        <v>8352.5</v>
      </c>
      <c r="AE18" s="501"/>
      <c r="AF18" s="501"/>
      <c r="AG18" s="501"/>
      <c r="AH18" s="501"/>
      <c r="AI18" s="501"/>
      <c r="AJ18" s="502"/>
      <c r="AK18" s="500">
        <f>SUM(AK13:AQ17)</f>
        <v>12061.9</v>
      </c>
      <c r="AL18" s="501"/>
      <c r="AM18" s="501"/>
      <c r="AN18" s="501"/>
      <c r="AO18" s="501"/>
      <c r="AP18" s="501"/>
      <c r="AQ18" s="502"/>
      <c r="AR18" s="500">
        <f>SUM(AR13:AX17)</f>
        <v>0</v>
      </c>
      <c r="AS18" s="501"/>
      <c r="AT18" s="501"/>
      <c r="AU18" s="501"/>
      <c r="AV18" s="501"/>
      <c r="AW18" s="501"/>
      <c r="AX18" s="503"/>
    </row>
    <row r="19" spans="1:50" ht="24.75" customHeight="1">
      <c r="A19" s="623"/>
      <c r="B19" s="624"/>
      <c r="C19" s="624"/>
      <c r="D19" s="624"/>
      <c r="E19" s="624"/>
      <c r="F19" s="625"/>
      <c r="G19" s="497" t="s">
        <v>10</v>
      </c>
      <c r="H19" s="498"/>
      <c r="I19" s="498"/>
      <c r="J19" s="498"/>
      <c r="K19" s="498"/>
      <c r="L19" s="498"/>
      <c r="M19" s="498"/>
      <c r="N19" s="498"/>
      <c r="O19" s="498"/>
      <c r="P19" s="204">
        <v>5674.6</v>
      </c>
      <c r="Q19" s="205"/>
      <c r="R19" s="205"/>
      <c r="S19" s="205"/>
      <c r="T19" s="205"/>
      <c r="U19" s="205"/>
      <c r="V19" s="206"/>
      <c r="W19" s="204">
        <v>5788</v>
      </c>
      <c r="X19" s="205"/>
      <c r="Y19" s="205"/>
      <c r="Z19" s="205"/>
      <c r="AA19" s="205"/>
      <c r="AB19" s="205"/>
      <c r="AC19" s="206"/>
      <c r="AD19" s="505">
        <v>7098</v>
      </c>
      <c r="AE19" s="506"/>
      <c r="AF19" s="506"/>
      <c r="AG19" s="506"/>
      <c r="AH19" s="506"/>
      <c r="AI19" s="506"/>
      <c r="AJ19" s="507"/>
      <c r="AK19" s="499"/>
      <c r="AL19" s="499"/>
      <c r="AM19" s="499"/>
      <c r="AN19" s="499"/>
      <c r="AO19" s="499"/>
      <c r="AP19" s="499"/>
      <c r="AQ19" s="499"/>
      <c r="AR19" s="499"/>
      <c r="AS19" s="499"/>
      <c r="AT19" s="499"/>
      <c r="AU19" s="499"/>
      <c r="AV19" s="499"/>
      <c r="AW19" s="499"/>
      <c r="AX19" s="504"/>
    </row>
    <row r="20" spans="1:50" ht="24.75" customHeight="1">
      <c r="A20" s="519"/>
      <c r="B20" s="520"/>
      <c r="C20" s="520"/>
      <c r="D20" s="520"/>
      <c r="E20" s="520"/>
      <c r="F20" s="626"/>
      <c r="G20" s="497" t="s">
        <v>11</v>
      </c>
      <c r="H20" s="498"/>
      <c r="I20" s="498"/>
      <c r="J20" s="498"/>
      <c r="K20" s="498"/>
      <c r="L20" s="498"/>
      <c r="M20" s="498"/>
      <c r="N20" s="498"/>
      <c r="O20" s="498"/>
      <c r="P20" s="508">
        <f>IF(P18=0,"-",P19/P18)</f>
        <v>0.9346290043646546</v>
      </c>
      <c r="Q20" s="508"/>
      <c r="R20" s="508"/>
      <c r="S20" s="508"/>
      <c r="T20" s="508"/>
      <c r="U20" s="508"/>
      <c r="V20" s="508"/>
      <c r="W20" s="508">
        <f>IF(W18=0,"-",W19/W18)</f>
        <v>0.9824990239513842</v>
      </c>
      <c r="X20" s="508"/>
      <c r="Y20" s="508"/>
      <c r="Z20" s="508"/>
      <c r="AA20" s="508"/>
      <c r="AB20" s="508"/>
      <c r="AC20" s="508"/>
      <c r="AD20" s="508">
        <f>IF(AD18=0,"-",AD19/AD18)</f>
        <v>0.8498054474708171</v>
      </c>
      <c r="AE20" s="508"/>
      <c r="AF20" s="508"/>
      <c r="AG20" s="508"/>
      <c r="AH20" s="508"/>
      <c r="AI20" s="508"/>
      <c r="AJ20" s="508"/>
      <c r="AK20" s="499"/>
      <c r="AL20" s="499"/>
      <c r="AM20" s="499"/>
      <c r="AN20" s="499"/>
      <c r="AO20" s="499"/>
      <c r="AP20" s="499"/>
      <c r="AQ20" s="694"/>
      <c r="AR20" s="694"/>
      <c r="AS20" s="694"/>
      <c r="AT20" s="694"/>
      <c r="AU20" s="499"/>
      <c r="AV20" s="499"/>
      <c r="AW20" s="499"/>
      <c r="AX20" s="504"/>
    </row>
    <row r="21" spans="1:50" ht="18.75" customHeight="1">
      <c r="A21" s="472" t="s">
        <v>13</v>
      </c>
      <c r="B21" s="473"/>
      <c r="C21" s="473"/>
      <c r="D21" s="473"/>
      <c r="E21" s="473"/>
      <c r="F21" s="474"/>
      <c r="G21" s="463" t="s">
        <v>276</v>
      </c>
      <c r="H21" s="339"/>
      <c r="I21" s="339"/>
      <c r="J21" s="339"/>
      <c r="K21" s="339"/>
      <c r="L21" s="339"/>
      <c r="M21" s="339"/>
      <c r="N21" s="339"/>
      <c r="O21" s="464"/>
      <c r="P21" s="467" t="s">
        <v>66</v>
      </c>
      <c r="Q21" s="339"/>
      <c r="R21" s="339"/>
      <c r="S21" s="339"/>
      <c r="T21" s="339"/>
      <c r="U21" s="339"/>
      <c r="V21" s="339"/>
      <c r="W21" s="339"/>
      <c r="X21" s="464"/>
      <c r="Y21" s="421"/>
      <c r="Z21" s="422"/>
      <c r="AA21" s="423"/>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2"/>
      <c r="B22" s="473"/>
      <c r="C22" s="473"/>
      <c r="D22" s="473"/>
      <c r="E22" s="473"/>
      <c r="F22" s="474"/>
      <c r="G22" s="465"/>
      <c r="H22" s="350"/>
      <c r="I22" s="350"/>
      <c r="J22" s="350"/>
      <c r="K22" s="350"/>
      <c r="L22" s="350"/>
      <c r="M22" s="350"/>
      <c r="N22" s="350"/>
      <c r="O22" s="466"/>
      <c r="P22" s="468"/>
      <c r="Q22" s="350"/>
      <c r="R22" s="350"/>
      <c r="S22" s="350"/>
      <c r="T22" s="350"/>
      <c r="U22" s="350"/>
      <c r="V22" s="350"/>
      <c r="W22" s="350"/>
      <c r="X22" s="466"/>
      <c r="Y22" s="421"/>
      <c r="Z22" s="422"/>
      <c r="AA22" s="423"/>
      <c r="AB22" s="300"/>
      <c r="AC22" s="295"/>
      <c r="AD22" s="296"/>
      <c r="AE22" s="316"/>
      <c r="AF22" s="316"/>
      <c r="AG22" s="316"/>
      <c r="AH22" s="316"/>
      <c r="AI22" s="316"/>
      <c r="AJ22" s="316"/>
      <c r="AK22" s="316"/>
      <c r="AL22" s="316"/>
      <c r="AM22" s="316"/>
      <c r="AN22" s="316"/>
      <c r="AO22" s="316"/>
      <c r="AP22" s="300"/>
      <c r="AQ22" s="114"/>
      <c r="AR22" s="113"/>
      <c r="AS22" s="99" t="s">
        <v>324</v>
      </c>
      <c r="AT22" s="100"/>
      <c r="AU22" s="321">
        <v>33</v>
      </c>
      <c r="AV22" s="321"/>
      <c r="AW22" s="350" t="s">
        <v>310</v>
      </c>
      <c r="AX22" s="351"/>
    </row>
    <row r="23" spans="1:50" ht="22.5" customHeight="1">
      <c r="A23" s="475"/>
      <c r="B23" s="473"/>
      <c r="C23" s="473"/>
      <c r="D23" s="473"/>
      <c r="E23" s="473"/>
      <c r="F23" s="474"/>
      <c r="G23" s="448" t="s">
        <v>511</v>
      </c>
      <c r="H23" s="449"/>
      <c r="I23" s="449"/>
      <c r="J23" s="449"/>
      <c r="K23" s="449"/>
      <c r="L23" s="449"/>
      <c r="M23" s="449"/>
      <c r="N23" s="449"/>
      <c r="O23" s="450"/>
      <c r="P23" s="88" t="s">
        <v>446</v>
      </c>
      <c r="Q23" s="88"/>
      <c r="R23" s="88"/>
      <c r="S23" s="88"/>
      <c r="T23" s="88"/>
      <c r="U23" s="88"/>
      <c r="V23" s="88"/>
      <c r="W23" s="88"/>
      <c r="X23" s="117"/>
      <c r="Y23" s="198" t="s">
        <v>14</v>
      </c>
      <c r="Z23" s="457"/>
      <c r="AA23" s="458"/>
      <c r="AB23" s="469" t="s">
        <v>312</v>
      </c>
      <c r="AC23" s="469"/>
      <c r="AD23" s="469"/>
      <c r="AE23" s="301">
        <v>80.5</v>
      </c>
      <c r="AF23" s="302"/>
      <c r="AG23" s="302"/>
      <c r="AH23" s="302"/>
      <c r="AI23" s="301">
        <v>84.1</v>
      </c>
      <c r="AJ23" s="302"/>
      <c r="AK23" s="302"/>
      <c r="AL23" s="302"/>
      <c r="AM23" s="301">
        <v>87.5</v>
      </c>
      <c r="AN23" s="302"/>
      <c r="AO23" s="302"/>
      <c r="AP23" s="302"/>
      <c r="AQ23" s="77" t="s">
        <v>530</v>
      </c>
      <c r="AR23" s="78"/>
      <c r="AS23" s="78"/>
      <c r="AT23" s="79"/>
      <c r="AU23" s="302" t="s">
        <v>530</v>
      </c>
      <c r="AV23" s="302"/>
      <c r="AW23" s="302"/>
      <c r="AX23" s="304"/>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7" t="s">
        <v>61</v>
      </c>
      <c r="Z24" s="232"/>
      <c r="AA24" s="233"/>
      <c r="AB24" s="484" t="s">
        <v>312</v>
      </c>
      <c r="AC24" s="484"/>
      <c r="AD24" s="484"/>
      <c r="AE24" s="301" t="s">
        <v>445</v>
      </c>
      <c r="AF24" s="302"/>
      <c r="AG24" s="302"/>
      <c r="AH24" s="302"/>
      <c r="AI24" s="301" t="s">
        <v>445</v>
      </c>
      <c r="AJ24" s="302"/>
      <c r="AK24" s="302"/>
      <c r="AL24" s="302"/>
      <c r="AM24" s="301" t="s">
        <v>517</v>
      </c>
      <c r="AN24" s="302"/>
      <c r="AO24" s="302"/>
      <c r="AP24" s="302"/>
      <c r="AQ24" s="77" t="s">
        <v>530</v>
      </c>
      <c r="AR24" s="78"/>
      <c r="AS24" s="78"/>
      <c r="AT24" s="79"/>
      <c r="AU24" s="302">
        <v>100</v>
      </c>
      <c r="AV24" s="302"/>
      <c r="AW24" s="302"/>
      <c r="AX24" s="304"/>
    </row>
    <row r="25" spans="1:50" ht="22.5" customHeight="1" thickBo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7" t="s">
        <v>15</v>
      </c>
      <c r="Z25" s="232"/>
      <c r="AA25" s="233"/>
      <c r="AB25" s="335" t="s">
        <v>312</v>
      </c>
      <c r="AC25" s="335"/>
      <c r="AD25" s="335"/>
      <c r="AE25" s="301">
        <v>80.5</v>
      </c>
      <c r="AF25" s="302"/>
      <c r="AG25" s="302"/>
      <c r="AH25" s="302"/>
      <c r="AI25" s="301">
        <v>84.1</v>
      </c>
      <c r="AJ25" s="302"/>
      <c r="AK25" s="302"/>
      <c r="AL25" s="302"/>
      <c r="AM25" s="301">
        <v>87.5</v>
      </c>
      <c r="AN25" s="302"/>
      <c r="AO25" s="302"/>
      <c r="AP25" s="302"/>
      <c r="AQ25" s="77" t="s">
        <v>530</v>
      </c>
      <c r="AR25" s="78"/>
      <c r="AS25" s="78"/>
      <c r="AT25" s="79"/>
      <c r="AU25" s="302" t="s">
        <v>530</v>
      </c>
      <c r="AV25" s="302"/>
      <c r="AW25" s="302"/>
      <c r="AX25" s="304"/>
    </row>
    <row r="26" spans="1:50" ht="18.75" customHeight="1" hidden="1">
      <c r="A26" s="472" t="s">
        <v>13</v>
      </c>
      <c r="B26" s="473"/>
      <c r="C26" s="473"/>
      <c r="D26" s="473"/>
      <c r="E26" s="473"/>
      <c r="F26" s="474"/>
      <c r="G26" s="463" t="s">
        <v>276</v>
      </c>
      <c r="H26" s="339"/>
      <c r="I26" s="339"/>
      <c r="J26" s="339"/>
      <c r="K26" s="339"/>
      <c r="L26" s="339"/>
      <c r="M26" s="339"/>
      <c r="N26" s="339"/>
      <c r="O26" s="464"/>
      <c r="P26" s="467" t="s">
        <v>66</v>
      </c>
      <c r="Q26" s="339"/>
      <c r="R26" s="339"/>
      <c r="S26" s="339"/>
      <c r="T26" s="339"/>
      <c r="U26" s="339"/>
      <c r="V26" s="339"/>
      <c r="W26" s="339"/>
      <c r="X26" s="464"/>
      <c r="Y26" s="421"/>
      <c r="Z26" s="422"/>
      <c r="AA26" s="423"/>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2"/>
      <c r="B27" s="473"/>
      <c r="C27" s="473"/>
      <c r="D27" s="473"/>
      <c r="E27" s="473"/>
      <c r="F27" s="474"/>
      <c r="G27" s="465"/>
      <c r="H27" s="350"/>
      <c r="I27" s="350"/>
      <c r="J27" s="350"/>
      <c r="K27" s="350"/>
      <c r="L27" s="350"/>
      <c r="M27" s="350"/>
      <c r="N27" s="350"/>
      <c r="O27" s="466"/>
      <c r="P27" s="468"/>
      <c r="Q27" s="350"/>
      <c r="R27" s="350"/>
      <c r="S27" s="350"/>
      <c r="T27" s="350"/>
      <c r="U27" s="350"/>
      <c r="V27" s="350"/>
      <c r="W27" s="350"/>
      <c r="X27" s="466"/>
      <c r="Y27" s="421"/>
      <c r="Z27" s="422"/>
      <c r="AA27" s="423"/>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8" t="s">
        <v>14</v>
      </c>
      <c r="Z28" s="457"/>
      <c r="AA28" s="458"/>
      <c r="AB28" s="469"/>
      <c r="AC28" s="469"/>
      <c r="AD28" s="469"/>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7" t="s">
        <v>61</v>
      </c>
      <c r="Z29" s="232"/>
      <c r="AA29" s="233"/>
      <c r="AB29" s="484"/>
      <c r="AC29" s="484"/>
      <c r="AD29" s="484"/>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2" t="s">
        <v>13</v>
      </c>
      <c r="B31" s="473"/>
      <c r="C31" s="473"/>
      <c r="D31" s="473"/>
      <c r="E31" s="473"/>
      <c r="F31" s="474"/>
      <c r="G31" s="463" t="s">
        <v>276</v>
      </c>
      <c r="H31" s="339"/>
      <c r="I31" s="339"/>
      <c r="J31" s="339"/>
      <c r="K31" s="339"/>
      <c r="L31" s="339"/>
      <c r="M31" s="339"/>
      <c r="N31" s="339"/>
      <c r="O31" s="464"/>
      <c r="P31" s="467" t="s">
        <v>66</v>
      </c>
      <c r="Q31" s="339"/>
      <c r="R31" s="339"/>
      <c r="S31" s="339"/>
      <c r="T31" s="339"/>
      <c r="U31" s="339"/>
      <c r="V31" s="339"/>
      <c r="W31" s="339"/>
      <c r="X31" s="464"/>
      <c r="Y31" s="421"/>
      <c r="Z31" s="422"/>
      <c r="AA31" s="423"/>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2"/>
      <c r="B32" s="473"/>
      <c r="C32" s="473"/>
      <c r="D32" s="473"/>
      <c r="E32" s="473"/>
      <c r="F32" s="474"/>
      <c r="G32" s="465"/>
      <c r="H32" s="350"/>
      <c r="I32" s="350"/>
      <c r="J32" s="350"/>
      <c r="K32" s="350"/>
      <c r="L32" s="350"/>
      <c r="M32" s="350"/>
      <c r="N32" s="350"/>
      <c r="O32" s="466"/>
      <c r="P32" s="468"/>
      <c r="Q32" s="350"/>
      <c r="R32" s="350"/>
      <c r="S32" s="350"/>
      <c r="T32" s="350"/>
      <c r="U32" s="350"/>
      <c r="V32" s="350"/>
      <c r="W32" s="350"/>
      <c r="X32" s="466"/>
      <c r="Y32" s="421"/>
      <c r="Z32" s="422"/>
      <c r="AA32" s="423"/>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8" t="s">
        <v>14</v>
      </c>
      <c r="Z33" s="457"/>
      <c r="AA33" s="458"/>
      <c r="AB33" s="469"/>
      <c r="AC33" s="469"/>
      <c r="AD33" s="469"/>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7" t="s">
        <v>61</v>
      </c>
      <c r="Z34" s="232"/>
      <c r="AA34" s="233"/>
      <c r="AB34" s="484"/>
      <c r="AC34" s="484"/>
      <c r="AD34" s="484"/>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2" t="s">
        <v>13</v>
      </c>
      <c r="B36" s="473"/>
      <c r="C36" s="473"/>
      <c r="D36" s="473"/>
      <c r="E36" s="473"/>
      <c r="F36" s="474"/>
      <c r="G36" s="463" t="s">
        <v>276</v>
      </c>
      <c r="H36" s="339"/>
      <c r="I36" s="339"/>
      <c r="J36" s="339"/>
      <c r="K36" s="339"/>
      <c r="L36" s="339"/>
      <c r="M36" s="339"/>
      <c r="N36" s="339"/>
      <c r="O36" s="464"/>
      <c r="P36" s="467" t="s">
        <v>66</v>
      </c>
      <c r="Q36" s="339"/>
      <c r="R36" s="339"/>
      <c r="S36" s="339"/>
      <c r="T36" s="339"/>
      <c r="U36" s="339"/>
      <c r="V36" s="339"/>
      <c r="W36" s="339"/>
      <c r="X36" s="464"/>
      <c r="Y36" s="421"/>
      <c r="Z36" s="422"/>
      <c r="AA36" s="423"/>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2"/>
      <c r="B37" s="473"/>
      <c r="C37" s="473"/>
      <c r="D37" s="473"/>
      <c r="E37" s="473"/>
      <c r="F37" s="474"/>
      <c r="G37" s="465"/>
      <c r="H37" s="350"/>
      <c r="I37" s="350"/>
      <c r="J37" s="350"/>
      <c r="K37" s="350"/>
      <c r="L37" s="350"/>
      <c r="M37" s="350"/>
      <c r="N37" s="350"/>
      <c r="O37" s="466"/>
      <c r="P37" s="468"/>
      <c r="Q37" s="350"/>
      <c r="R37" s="350"/>
      <c r="S37" s="350"/>
      <c r="T37" s="350"/>
      <c r="U37" s="350"/>
      <c r="V37" s="350"/>
      <c r="W37" s="350"/>
      <c r="X37" s="466"/>
      <c r="Y37" s="421"/>
      <c r="Z37" s="422"/>
      <c r="AA37" s="423"/>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8" t="s">
        <v>14</v>
      </c>
      <c r="Z38" s="457"/>
      <c r="AA38" s="458"/>
      <c r="AB38" s="469"/>
      <c r="AC38" s="469"/>
      <c r="AD38" s="469"/>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7" t="s">
        <v>61</v>
      </c>
      <c r="Z39" s="232"/>
      <c r="AA39" s="233"/>
      <c r="AB39" s="484"/>
      <c r="AC39" s="484"/>
      <c r="AD39" s="484"/>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2" t="s">
        <v>13</v>
      </c>
      <c r="B41" s="473"/>
      <c r="C41" s="473"/>
      <c r="D41" s="473"/>
      <c r="E41" s="473"/>
      <c r="F41" s="474"/>
      <c r="G41" s="463" t="s">
        <v>276</v>
      </c>
      <c r="H41" s="339"/>
      <c r="I41" s="339"/>
      <c r="J41" s="339"/>
      <c r="K41" s="339"/>
      <c r="L41" s="339"/>
      <c r="M41" s="339"/>
      <c r="N41" s="339"/>
      <c r="O41" s="464"/>
      <c r="P41" s="467" t="s">
        <v>66</v>
      </c>
      <c r="Q41" s="339"/>
      <c r="R41" s="339"/>
      <c r="S41" s="339"/>
      <c r="T41" s="339"/>
      <c r="U41" s="339"/>
      <c r="V41" s="339"/>
      <c r="W41" s="339"/>
      <c r="X41" s="464"/>
      <c r="Y41" s="421"/>
      <c r="Z41" s="422"/>
      <c r="AA41" s="423"/>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2"/>
      <c r="B42" s="473"/>
      <c r="C42" s="473"/>
      <c r="D42" s="473"/>
      <c r="E42" s="473"/>
      <c r="F42" s="474"/>
      <c r="G42" s="465"/>
      <c r="H42" s="350"/>
      <c r="I42" s="350"/>
      <c r="J42" s="350"/>
      <c r="K42" s="350"/>
      <c r="L42" s="350"/>
      <c r="M42" s="350"/>
      <c r="N42" s="350"/>
      <c r="O42" s="466"/>
      <c r="P42" s="468"/>
      <c r="Q42" s="350"/>
      <c r="R42" s="350"/>
      <c r="S42" s="350"/>
      <c r="T42" s="350"/>
      <c r="U42" s="350"/>
      <c r="V42" s="350"/>
      <c r="W42" s="350"/>
      <c r="X42" s="466"/>
      <c r="Y42" s="421"/>
      <c r="Z42" s="422"/>
      <c r="AA42" s="423"/>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8" t="s">
        <v>14</v>
      </c>
      <c r="Z43" s="457"/>
      <c r="AA43" s="458"/>
      <c r="AB43" s="469"/>
      <c r="AC43" s="469"/>
      <c r="AD43" s="469"/>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7" t="s">
        <v>61</v>
      </c>
      <c r="Z44" s="232"/>
      <c r="AA44" s="233"/>
      <c r="AB44" s="484"/>
      <c r="AC44" s="484"/>
      <c r="AD44" s="484"/>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7" t="s">
        <v>15</v>
      </c>
      <c r="Z45" s="232"/>
      <c r="AA45" s="233"/>
      <c r="AB45" s="447" t="s">
        <v>16</v>
      </c>
      <c r="AC45" s="447"/>
      <c r="AD45" s="447"/>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03" t="s">
        <v>410</v>
      </c>
      <c r="B46" s="804"/>
      <c r="C46" s="804"/>
      <c r="D46" s="804"/>
      <c r="E46" s="804"/>
      <c r="F46" s="805"/>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6"/>
      <c r="B47" s="807"/>
      <c r="C47" s="807"/>
      <c r="D47" s="807"/>
      <c r="E47" s="807"/>
      <c r="F47" s="808"/>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6"/>
      <c r="B48" s="807"/>
      <c r="C48" s="807"/>
      <c r="D48" s="807"/>
      <c r="E48" s="807"/>
      <c r="F48" s="808"/>
      <c r="G48" s="76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06"/>
      <c r="B49" s="807"/>
      <c r="C49" s="807"/>
      <c r="D49" s="807"/>
      <c r="E49" s="807"/>
      <c r="F49" s="808"/>
      <c r="G49" s="76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06"/>
      <c r="B50" s="807"/>
      <c r="C50" s="807"/>
      <c r="D50" s="807"/>
      <c r="E50" s="807"/>
      <c r="F50" s="808"/>
      <c r="G50" s="76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59" t="s">
        <v>435</v>
      </c>
      <c r="B51" s="860"/>
      <c r="C51" s="860"/>
      <c r="D51" s="860"/>
      <c r="E51" s="857" t="s">
        <v>428</v>
      </c>
      <c r="F51" s="858"/>
      <c r="G51" s="50" t="s">
        <v>340</v>
      </c>
      <c r="H51" s="787"/>
      <c r="I51" s="383"/>
      <c r="J51" s="383"/>
      <c r="K51" s="383"/>
      <c r="L51" s="383"/>
      <c r="M51" s="383"/>
      <c r="N51" s="383"/>
      <c r="O51" s="788"/>
      <c r="P51" s="186"/>
      <c r="Q51" s="186"/>
      <c r="R51" s="186"/>
      <c r="S51" s="186"/>
      <c r="T51" s="186"/>
      <c r="U51" s="186"/>
      <c r="V51" s="186"/>
      <c r="W51" s="186"/>
      <c r="X51" s="186"/>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hidden="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482" t="s">
        <v>277</v>
      </c>
      <c r="B53" s="811" t="s">
        <v>274</v>
      </c>
      <c r="C53" s="443"/>
      <c r="D53" s="443"/>
      <c r="E53" s="443"/>
      <c r="F53" s="444"/>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customHeight="1" hidden="1">
      <c r="A54" s="482"/>
      <c r="B54" s="811"/>
      <c r="C54" s="443"/>
      <c r="D54" s="443"/>
      <c r="E54" s="443"/>
      <c r="F54" s="444"/>
      <c r="G54" s="350"/>
      <c r="H54" s="350"/>
      <c r="I54" s="350"/>
      <c r="J54" s="350"/>
      <c r="K54" s="350"/>
      <c r="L54" s="350"/>
      <c r="M54" s="350"/>
      <c r="N54" s="350"/>
      <c r="O54" s="350"/>
      <c r="P54" s="350"/>
      <c r="Q54" s="350"/>
      <c r="R54" s="350"/>
      <c r="S54" s="350"/>
      <c r="T54" s="350"/>
      <c r="U54" s="350"/>
      <c r="V54" s="350"/>
      <c r="W54" s="350"/>
      <c r="X54" s="350"/>
      <c r="Y54" s="350"/>
      <c r="Z54" s="350"/>
      <c r="AA54" s="466"/>
      <c r="AB54" s="468"/>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2"/>
      <c r="B55" s="811"/>
      <c r="C55" s="443"/>
      <c r="D55" s="443"/>
      <c r="E55" s="443"/>
      <c r="F55" s="444"/>
      <c r="G55" s="325"/>
      <c r="H55" s="325"/>
      <c r="I55" s="325"/>
      <c r="J55" s="325"/>
      <c r="K55" s="325"/>
      <c r="L55" s="325"/>
      <c r="M55" s="325"/>
      <c r="N55" s="325"/>
      <c r="O55" s="325"/>
      <c r="P55" s="325"/>
      <c r="Q55" s="325"/>
      <c r="R55" s="325"/>
      <c r="S55" s="325"/>
      <c r="T55" s="325"/>
      <c r="U55" s="325"/>
      <c r="V55" s="325"/>
      <c r="W55" s="325"/>
      <c r="X55" s="325"/>
      <c r="Y55" s="325"/>
      <c r="Z55" s="325"/>
      <c r="AA55" s="708"/>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2"/>
      <c r="B56" s="811"/>
      <c r="C56" s="443"/>
      <c r="D56" s="443"/>
      <c r="E56" s="443"/>
      <c r="F56" s="444"/>
      <c r="G56" s="328"/>
      <c r="H56" s="328"/>
      <c r="I56" s="328"/>
      <c r="J56" s="328"/>
      <c r="K56" s="328"/>
      <c r="L56" s="328"/>
      <c r="M56" s="328"/>
      <c r="N56" s="328"/>
      <c r="O56" s="328"/>
      <c r="P56" s="328"/>
      <c r="Q56" s="328"/>
      <c r="R56" s="328"/>
      <c r="S56" s="328"/>
      <c r="T56" s="328"/>
      <c r="U56" s="328"/>
      <c r="V56" s="328"/>
      <c r="W56" s="328"/>
      <c r="X56" s="328"/>
      <c r="Y56" s="328"/>
      <c r="Z56" s="328"/>
      <c r="AA56" s="709"/>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2"/>
      <c r="B57" s="812"/>
      <c r="C57" s="445"/>
      <c r="D57" s="445"/>
      <c r="E57" s="445"/>
      <c r="F57" s="446"/>
      <c r="G57" s="331"/>
      <c r="H57" s="331"/>
      <c r="I57" s="331"/>
      <c r="J57" s="331"/>
      <c r="K57" s="331"/>
      <c r="L57" s="331"/>
      <c r="M57" s="331"/>
      <c r="N57" s="331"/>
      <c r="O57" s="331"/>
      <c r="P57" s="331"/>
      <c r="Q57" s="331"/>
      <c r="R57" s="331"/>
      <c r="S57" s="331"/>
      <c r="T57" s="331"/>
      <c r="U57" s="331"/>
      <c r="V57" s="331"/>
      <c r="W57" s="331"/>
      <c r="X57" s="331"/>
      <c r="Y57" s="331"/>
      <c r="Z57" s="331"/>
      <c r="AA57" s="710"/>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2"/>
      <c r="B58" s="443" t="s">
        <v>275</v>
      </c>
      <c r="C58" s="443"/>
      <c r="D58" s="443"/>
      <c r="E58" s="443"/>
      <c r="F58" s="444"/>
      <c r="G58" s="463" t="s">
        <v>68</v>
      </c>
      <c r="H58" s="339"/>
      <c r="I58" s="339"/>
      <c r="J58" s="339"/>
      <c r="K58" s="339"/>
      <c r="L58" s="339"/>
      <c r="M58" s="339"/>
      <c r="N58" s="339"/>
      <c r="O58" s="464"/>
      <c r="P58" s="467" t="s">
        <v>72</v>
      </c>
      <c r="Q58" s="339"/>
      <c r="R58" s="339"/>
      <c r="S58" s="339"/>
      <c r="T58" s="339"/>
      <c r="U58" s="339"/>
      <c r="V58" s="339"/>
      <c r="W58" s="339"/>
      <c r="X58" s="464"/>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hidden="1">
      <c r="A59" s="482"/>
      <c r="B59" s="443"/>
      <c r="C59" s="443"/>
      <c r="D59" s="443"/>
      <c r="E59" s="443"/>
      <c r="F59" s="444"/>
      <c r="G59" s="465"/>
      <c r="H59" s="350"/>
      <c r="I59" s="350"/>
      <c r="J59" s="350"/>
      <c r="K59" s="350"/>
      <c r="L59" s="350"/>
      <c r="M59" s="350"/>
      <c r="N59" s="350"/>
      <c r="O59" s="466"/>
      <c r="P59" s="468"/>
      <c r="Q59" s="350"/>
      <c r="R59" s="350"/>
      <c r="S59" s="350"/>
      <c r="T59" s="350"/>
      <c r="U59" s="350"/>
      <c r="V59" s="350"/>
      <c r="W59" s="350"/>
      <c r="X59" s="466"/>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customHeight="1" hidden="1">
      <c r="A60" s="482"/>
      <c r="B60" s="443"/>
      <c r="C60" s="443"/>
      <c r="D60" s="443"/>
      <c r="E60" s="443"/>
      <c r="F60" s="444"/>
      <c r="G60" s="116"/>
      <c r="H60" s="88"/>
      <c r="I60" s="88"/>
      <c r="J60" s="88"/>
      <c r="K60" s="88"/>
      <c r="L60" s="88"/>
      <c r="M60" s="88"/>
      <c r="N60" s="88"/>
      <c r="O60" s="117"/>
      <c r="P60" s="88"/>
      <c r="Q60" s="780"/>
      <c r="R60" s="780"/>
      <c r="S60" s="780"/>
      <c r="T60" s="780"/>
      <c r="U60" s="780"/>
      <c r="V60" s="780"/>
      <c r="W60" s="780"/>
      <c r="X60" s="781"/>
      <c r="Y60" s="711" t="s">
        <v>69</v>
      </c>
      <c r="Z60" s="712"/>
      <c r="AA60" s="713"/>
      <c r="AB60" s="469"/>
      <c r="AC60" s="469"/>
      <c r="AD60" s="469"/>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customHeight="1" hidden="1">
      <c r="A61" s="482"/>
      <c r="B61" s="443"/>
      <c r="C61" s="443"/>
      <c r="D61" s="443"/>
      <c r="E61" s="443"/>
      <c r="F61" s="444"/>
      <c r="G61" s="118"/>
      <c r="H61" s="119"/>
      <c r="I61" s="119"/>
      <c r="J61" s="119"/>
      <c r="K61" s="119"/>
      <c r="L61" s="119"/>
      <c r="M61" s="119"/>
      <c r="N61" s="119"/>
      <c r="O61" s="120"/>
      <c r="P61" s="782"/>
      <c r="Q61" s="782"/>
      <c r="R61" s="782"/>
      <c r="S61" s="782"/>
      <c r="T61" s="782"/>
      <c r="U61" s="782"/>
      <c r="V61" s="782"/>
      <c r="W61" s="782"/>
      <c r="X61" s="783"/>
      <c r="Y61" s="693" t="s">
        <v>61</v>
      </c>
      <c r="Z61" s="419"/>
      <c r="AA61" s="420"/>
      <c r="AB61" s="484"/>
      <c r="AC61" s="484"/>
      <c r="AD61" s="484"/>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customHeight="1" hidden="1" thickBot="1">
      <c r="A62" s="482"/>
      <c r="B62" s="445"/>
      <c r="C62" s="445"/>
      <c r="D62" s="445"/>
      <c r="E62" s="445"/>
      <c r="F62" s="446"/>
      <c r="G62" s="121"/>
      <c r="H62" s="91"/>
      <c r="I62" s="91"/>
      <c r="J62" s="91"/>
      <c r="K62" s="91"/>
      <c r="L62" s="91"/>
      <c r="M62" s="91"/>
      <c r="N62" s="91"/>
      <c r="O62" s="122"/>
      <c r="P62" s="238"/>
      <c r="Q62" s="238"/>
      <c r="R62" s="238"/>
      <c r="S62" s="238"/>
      <c r="T62" s="238"/>
      <c r="U62" s="238"/>
      <c r="V62" s="238"/>
      <c r="W62" s="238"/>
      <c r="X62" s="784"/>
      <c r="Y62" s="693" t="s">
        <v>15</v>
      </c>
      <c r="Z62" s="419"/>
      <c r="AA62" s="420"/>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customHeight="1" hidden="1">
      <c r="A63" s="482"/>
      <c r="B63" s="443" t="s">
        <v>275</v>
      </c>
      <c r="C63" s="443"/>
      <c r="D63" s="443"/>
      <c r="E63" s="443"/>
      <c r="F63" s="444"/>
      <c r="G63" s="463" t="s">
        <v>68</v>
      </c>
      <c r="H63" s="339"/>
      <c r="I63" s="339"/>
      <c r="J63" s="339"/>
      <c r="K63" s="339"/>
      <c r="L63" s="339"/>
      <c r="M63" s="339"/>
      <c r="N63" s="339"/>
      <c r="O63" s="464"/>
      <c r="P63" s="467" t="s">
        <v>72</v>
      </c>
      <c r="Q63" s="339"/>
      <c r="R63" s="339"/>
      <c r="S63" s="339"/>
      <c r="T63" s="339"/>
      <c r="U63" s="339"/>
      <c r="V63" s="339"/>
      <c r="W63" s="339"/>
      <c r="X63" s="464"/>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2"/>
      <c r="B64" s="443"/>
      <c r="C64" s="443"/>
      <c r="D64" s="443"/>
      <c r="E64" s="443"/>
      <c r="F64" s="444"/>
      <c r="G64" s="465"/>
      <c r="H64" s="350"/>
      <c r="I64" s="350"/>
      <c r="J64" s="350"/>
      <c r="K64" s="350"/>
      <c r="L64" s="350"/>
      <c r="M64" s="350"/>
      <c r="N64" s="350"/>
      <c r="O64" s="466"/>
      <c r="P64" s="468"/>
      <c r="Q64" s="350"/>
      <c r="R64" s="350"/>
      <c r="S64" s="350"/>
      <c r="T64" s="350"/>
      <c r="U64" s="350"/>
      <c r="V64" s="350"/>
      <c r="W64" s="350"/>
      <c r="X64" s="466"/>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2"/>
      <c r="B65" s="443"/>
      <c r="C65" s="443"/>
      <c r="D65" s="443"/>
      <c r="E65" s="443"/>
      <c r="F65" s="444"/>
      <c r="G65" s="116"/>
      <c r="H65" s="88"/>
      <c r="I65" s="88"/>
      <c r="J65" s="88"/>
      <c r="K65" s="88"/>
      <c r="L65" s="88"/>
      <c r="M65" s="88"/>
      <c r="N65" s="88"/>
      <c r="O65" s="117"/>
      <c r="P65" s="88"/>
      <c r="Q65" s="780"/>
      <c r="R65" s="780"/>
      <c r="S65" s="780"/>
      <c r="T65" s="780"/>
      <c r="U65" s="780"/>
      <c r="V65" s="780"/>
      <c r="W65" s="780"/>
      <c r="X65" s="781"/>
      <c r="Y65" s="711" t="s">
        <v>69</v>
      </c>
      <c r="Z65" s="712"/>
      <c r="AA65" s="713"/>
      <c r="AB65" s="469"/>
      <c r="AC65" s="469"/>
      <c r="AD65" s="469"/>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2"/>
      <c r="B66" s="443"/>
      <c r="C66" s="443"/>
      <c r="D66" s="443"/>
      <c r="E66" s="443"/>
      <c r="F66" s="444"/>
      <c r="G66" s="118"/>
      <c r="H66" s="119"/>
      <c r="I66" s="119"/>
      <c r="J66" s="119"/>
      <c r="K66" s="119"/>
      <c r="L66" s="119"/>
      <c r="M66" s="119"/>
      <c r="N66" s="119"/>
      <c r="O66" s="120"/>
      <c r="P66" s="782"/>
      <c r="Q66" s="782"/>
      <c r="R66" s="782"/>
      <c r="S66" s="782"/>
      <c r="T66" s="782"/>
      <c r="U66" s="782"/>
      <c r="V66" s="782"/>
      <c r="W66" s="782"/>
      <c r="X66" s="783"/>
      <c r="Y66" s="693" t="s">
        <v>61</v>
      </c>
      <c r="Z66" s="419"/>
      <c r="AA66" s="420"/>
      <c r="AB66" s="484"/>
      <c r="AC66" s="484"/>
      <c r="AD66" s="484"/>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2"/>
      <c r="B67" s="445"/>
      <c r="C67" s="445"/>
      <c r="D67" s="445"/>
      <c r="E67" s="445"/>
      <c r="F67" s="446"/>
      <c r="G67" s="121"/>
      <c r="H67" s="91"/>
      <c r="I67" s="91"/>
      <c r="J67" s="91"/>
      <c r="K67" s="91"/>
      <c r="L67" s="91"/>
      <c r="M67" s="91"/>
      <c r="N67" s="91"/>
      <c r="O67" s="122"/>
      <c r="P67" s="238"/>
      <c r="Q67" s="238"/>
      <c r="R67" s="238"/>
      <c r="S67" s="238"/>
      <c r="T67" s="238"/>
      <c r="U67" s="238"/>
      <c r="V67" s="238"/>
      <c r="W67" s="238"/>
      <c r="X67" s="784"/>
      <c r="Y67" s="693" t="s">
        <v>15</v>
      </c>
      <c r="Z67" s="419"/>
      <c r="AA67" s="420"/>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2"/>
      <c r="B68" s="443" t="s">
        <v>275</v>
      </c>
      <c r="C68" s="443"/>
      <c r="D68" s="443"/>
      <c r="E68" s="443"/>
      <c r="F68" s="444"/>
      <c r="G68" s="463" t="s">
        <v>68</v>
      </c>
      <c r="H68" s="339"/>
      <c r="I68" s="339"/>
      <c r="J68" s="339"/>
      <c r="K68" s="339"/>
      <c r="L68" s="339"/>
      <c r="M68" s="339"/>
      <c r="N68" s="339"/>
      <c r="O68" s="464"/>
      <c r="P68" s="467" t="s">
        <v>72</v>
      </c>
      <c r="Q68" s="339"/>
      <c r="R68" s="339"/>
      <c r="S68" s="339"/>
      <c r="T68" s="339"/>
      <c r="U68" s="339"/>
      <c r="V68" s="339"/>
      <c r="W68" s="339"/>
      <c r="X68" s="464"/>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2"/>
      <c r="B69" s="443"/>
      <c r="C69" s="443"/>
      <c r="D69" s="443"/>
      <c r="E69" s="443"/>
      <c r="F69" s="444"/>
      <c r="G69" s="465"/>
      <c r="H69" s="350"/>
      <c r="I69" s="350"/>
      <c r="J69" s="350"/>
      <c r="K69" s="350"/>
      <c r="L69" s="350"/>
      <c r="M69" s="350"/>
      <c r="N69" s="350"/>
      <c r="O69" s="466"/>
      <c r="P69" s="468"/>
      <c r="Q69" s="350"/>
      <c r="R69" s="350"/>
      <c r="S69" s="350"/>
      <c r="T69" s="350"/>
      <c r="U69" s="350"/>
      <c r="V69" s="350"/>
      <c r="W69" s="350"/>
      <c r="X69" s="466"/>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2"/>
      <c r="B70" s="443"/>
      <c r="C70" s="443"/>
      <c r="D70" s="443"/>
      <c r="E70" s="443"/>
      <c r="F70" s="444"/>
      <c r="G70" s="116"/>
      <c r="H70" s="88"/>
      <c r="I70" s="88"/>
      <c r="J70" s="88"/>
      <c r="K70" s="88"/>
      <c r="L70" s="88"/>
      <c r="M70" s="88"/>
      <c r="N70" s="88"/>
      <c r="O70" s="117"/>
      <c r="P70" s="88"/>
      <c r="Q70" s="780"/>
      <c r="R70" s="780"/>
      <c r="S70" s="780"/>
      <c r="T70" s="780"/>
      <c r="U70" s="780"/>
      <c r="V70" s="780"/>
      <c r="W70" s="780"/>
      <c r="X70" s="781"/>
      <c r="Y70" s="711" t="s">
        <v>69</v>
      </c>
      <c r="Z70" s="712"/>
      <c r="AA70" s="713"/>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2"/>
      <c r="B71" s="443"/>
      <c r="C71" s="443"/>
      <c r="D71" s="443"/>
      <c r="E71" s="443"/>
      <c r="F71" s="444"/>
      <c r="G71" s="118"/>
      <c r="H71" s="119"/>
      <c r="I71" s="119"/>
      <c r="J71" s="119"/>
      <c r="K71" s="119"/>
      <c r="L71" s="119"/>
      <c r="M71" s="119"/>
      <c r="N71" s="119"/>
      <c r="O71" s="120"/>
      <c r="P71" s="782"/>
      <c r="Q71" s="782"/>
      <c r="R71" s="782"/>
      <c r="S71" s="782"/>
      <c r="T71" s="782"/>
      <c r="U71" s="782"/>
      <c r="V71" s="782"/>
      <c r="W71" s="782"/>
      <c r="X71" s="783"/>
      <c r="Y71" s="693" t="s">
        <v>61</v>
      </c>
      <c r="Z71" s="419"/>
      <c r="AA71" s="420"/>
      <c r="AB71" s="777"/>
      <c r="AC71" s="778"/>
      <c r="AD71" s="779"/>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3"/>
      <c r="B72" s="814"/>
      <c r="C72" s="814"/>
      <c r="D72" s="814"/>
      <c r="E72" s="814"/>
      <c r="F72" s="815"/>
      <c r="G72" s="459"/>
      <c r="H72" s="140"/>
      <c r="I72" s="140"/>
      <c r="J72" s="140"/>
      <c r="K72" s="140"/>
      <c r="L72" s="140"/>
      <c r="M72" s="140"/>
      <c r="N72" s="140"/>
      <c r="O72" s="460"/>
      <c r="P72" s="809"/>
      <c r="Q72" s="809"/>
      <c r="R72" s="809"/>
      <c r="S72" s="809"/>
      <c r="T72" s="809"/>
      <c r="U72" s="809"/>
      <c r="V72" s="809"/>
      <c r="W72" s="809"/>
      <c r="X72" s="810"/>
      <c r="Y72" s="436" t="s">
        <v>15</v>
      </c>
      <c r="Z72" s="437"/>
      <c r="AA72" s="438"/>
      <c r="AB72" s="427" t="s">
        <v>16</v>
      </c>
      <c r="AC72" s="428"/>
      <c r="AD72" s="429"/>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0"/>
      <c r="Z73" s="431"/>
      <c r="AA73" s="432"/>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3"/>
      <c r="B74" s="414"/>
      <c r="C74" s="414"/>
      <c r="D74" s="414"/>
      <c r="E74" s="414"/>
      <c r="F74" s="415"/>
      <c r="G74" s="88" t="s">
        <v>447</v>
      </c>
      <c r="H74" s="88"/>
      <c r="I74" s="88"/>
      <c r="J74" s="88"/>
      <c r="K74" s="88"/>
      <c r="L74" s="88"/>
      <c r="M74" s="88"/>
      <c r="N74" s="88"/>
      <c r="O74" s="88"/>
      <c r="P74" s="88"/>
      <c r="Q74" s="88"/>
      <c r="R74" s="88"/>
      <c r="S74" s="88"/>
      <c r="T74" s="88"/>
      <c r="U74" s="88"/>
      <c r="V74" s="88"/>
      <c r="W74" s="88"/>
      <c r="X74" s="117"/>
      <c r="Y74" s="813" t="s">
        <v>62</v>
      </c>
      <c r="Z74" s="679"/>
      <c r="AA74" s="680"/>
      <c r="AB74" s="469" t="s">
        <v>448</v>
      </c>
      <c r="AC74" s="469"/>
      <c r="AD74" s="469"/>
      <c r="AE74" s="283">
        <v>47</v>
      </c>
      <c r="AF74" s="283"/>
      <c r="AG74" s="283"/>
      <c r="AH74" s="283"/>
      <c r="AI74" s="283">
        <v>56</v>
      </c>
      <c r="AJ74" s="283"/>
      <c r="AK74" s="283"/>
      <c r="AL74" s="283"/>
      <c r="AM74" s="283">
        <v>86</v>
      </c>
      <c r="AN74" s="283"/>
      <c r="AO74" s="283"/>
      <c r="AP74" s="283"/>
      <c r="AQ74" s="283" t="s">
        <v>503</v>
      </c>
      <c r="AR74" s="283"/>
      <c r="AS74" s="283"/>
      <c r="AT74" s="283"/>
      <c r="AU74" s="283"/>
      <c r="AV74" s="283"/>
      <c r="AW74" s="283"/>
      <c r="AX74" s="284"/>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89" t="s">
        <v>63</v>
      </c>
      <c r="Z75" s="199"/>
      <c r="AA75" s="200"/>
      <c r="AB75" s="469" t="s">
        <v>448</v>
      </c>
      <c r="AC75" s="469"/>
      <c r="AD75" s="469"/>
      <c r="AE75" s="283">
        <v>42</v>
      </c>
      <c r="AF75" s="283"/>
      <c r="AG75" s="283"/>
      <c r="AH75" s="283"/>
      <c r="AI75" s="283">
        <v>51</v>
      </c>
      <c r="AJ75" s="283"/>
      <c r="AK75" s="283"/>
      <c r="AL75" s="283"/>
      <c r="AM75" s="283">
        <v>90</v>
      </c>
      <c r="AN75" s="283"/>
      <c r="AO75" s="283"/>
      <c r="AP75" s="283"/>
      <c r="AQ75" s="283">
        <v>89</v>
      </c>
      <c r="AR75" s="283"/>
      <c r="AS75" s="283"/>
      <c r="AT75" s="283"/>
      <c r="AU75" s="283"/>
      <c r="AV75" s="283"/>
      <c r="AW75" s="283"/>
      <c r="AX75" s="284"/>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9"/>
      <c r="Z88" s="530"/>
      <c r="AA88" s="531"/>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512</v>
      </c>
      <c r="H89" s="210"/>
      <c r="I89" s="210"/>
      <c r="J89" s="210"/>
      <c r="K89" s="210"/>
      <c r="L89" s="210"/>
      <c r="M89" s="210"/>
      <c r="N89" s="210"/>
      <c r="O89" s="210"/>
      <c r="P89" s="210"/>
      <c r="Q89" s="210"/>
      <c r="R89" s="210"/>
      <c r="S89" s="210"/>
      <c r="T89" s="210"/>
      <c r="U89" s="210"/>
      <c r="V89" s="210"/>
      <c r="W89" s="210"/>
      <c r="X89" s="210"/>
      <c r="Y89" s="214" t="s">
        <v>17</v>
      </c>
      <c r="Z89" s="215"/>
      <c r="AA89" s="216"/>
      <c r="AB89" s="234" t="s">
        <v>518</v>
      </c>
      <c r="AC89" s="235"/>
      <c r="AD89" s="236"/>
      <c r="AE89" s="283">
        <v>121</v>
      </c>
      <c r="AF89" s="283"/>
      <c r="AG89" s="283"/>
      <c r="AH89" s="283"/>
      <c r="AI89" s="283">
        <v>103</v>
      </c>
      <c r="AJ89" s="283"/>
      <c r="AK89" s="283"/>
      <c r="AL89" s="283"/>
      <c r="AM89" s="283">
        <v>83</v>
      </c>
      <c r="AN89" s="283"/>
      <c r="AO89" s="283"/>
      <c r="AP89" s="283"/>
      <c r="AQ89" s="301" t="s">
        <v>503</v>
      </c>
      <c r="AR89" s="302"/>
      <c r="AS89" s="302"/>
      <c r="AT89" s="302"/>
      <c r="AU89" s="302"/>
      <c r="AV89" s="302"/>
      <c r="AW89" s="302"/>
      <c r="AX89" s="304"/>
    </row>
    <row r="90" spans="1:50" ht="22.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513</v>
      </c>
      <c r="AC90" s="202"/>
      <c r="AD90" s="203"/>
      <c r="AE90" s="240" t="s">
        <v>514</v>
      </c>
      <c r="AF90" s="240"/>
      <c r="AG90" s="240"/>
      <c r="AH90" s="240"/>
      <c r="AI90" s="240" t="s">
        <v>515</v>
      </c>
      <c r="AJ90" s="240"/>
      <c r="AK90" s="240"/>
      <c r="AL90" s="240"/>
      <c r="AM90" s="240" t="s">
        <v>516</v>
      </c>
      <c r="AN90" s="240"/>
      <c r="AO90" s="240"/>
      <c r="AP90" s="240"/>
      <c r="AQ90" s="240" t="s">
        <v>503</v>
      </c>
      <c r="AR90" s="240"/>
      <c r="AS90" s="240"/>
      <c r="AT90" s="240"/>
      <c r="AU90" s="240"/>
      <c r="AV90" s="240"/>
      <c r="AW90" s="240"/>
      <c r="AX90" s="241"/>
    </row>
    <row r="91" spans="1:50" ht="13.5"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9"/>
      <c r="Z91" s="530"/>
      <c r="AA91" s="531"/>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13.5" hidden="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13.5"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13.5"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9"/>
      <c r="Z94" s="530"/>
      <c r="AA94" s="531"/>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13.5" hidden="1">
      <c r="A95" s="226"/>
      <c r="B95" s="227"/>
      <c r="C95" s="227"/>
      <c r="D95" s="227"/>
      <c r="E95" s="227"/>
      <c r="F95" s="228"/>
      <c r="G95" s="210" t="s">
        <v>429</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13.5"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13.5"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9"/>
      <c r="Z97" s="530"/>
      <c r="AA97" s="531"/>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13.5"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13.5"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13.5" hidden="1">
      <c r="A100" s="556"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13.5" hidden="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13.5"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5" t="s">
        <v>393</v>
      </c>
      <c r="B103" s="386"/>
      <c r="C103" s="381" t="s">
        <v>370</v>
      </c>
      <c r="D103" s="287"/>
      <c r="E103" s="287"/>
      <c r="F103" s="287"/>
      <c r="G103" s="287"/>
      <c r="H103" s="287"/>
      <c r="I103" s="287"/>
      <c r="J103" s="287"/>
      <c r="K103" s="382"/>
      <c r="L103" s="528" t="s">
        <v>387</v>
      </c>
      <c r="M103" s="528"/>
      <c r="N103" s="528"/>
      <c r="O103" s="528"/>
      <c r="P103" s="528"/>
      <c r="Q103" s="528"/>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6" customHeight="1">
      <c r="A104" s="387"/>
      <c r="B104" s="388"/>
      <c r="C104" s="217" t="s">
        <v>469</v>
      </c>
      <c r="D104" s="218"/>
      <c r="E104" s="218"/>
      <c r="F104" s="218"/>
      <c r="G104" s="218"/>
      <c r="H104" s="218"/>
      <c r="I104" s="218"/>
      <c r="J104" s="218"/>
      <c r="K104" s="219"/>
      <c r="L104" s="204">
        <v>1862.19</v>
      </c>
      <c r="M104" s="205"/>
      <c r="N104" s="205"/>
      <c r="O104" s="205"/>
      <c r="P104" s="205"/>
      <c r="Q104" s="206"/>
      <c r="R104" s="204"/>
      <c r="S104" s="205"/>
      <c r="T104" s="205"/>
      <c r="U104" s="205"/>
      <c r="V104" s="205"/>
      <c r="W104" s="206"/>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7"/>
      <c r="B105" s="388"/>
      <c r="C105" s="220" t="s">
        <v>470</v>
      </c>
      <c r="D105" s="221"/>
      <c r="E105" s="221"/>
      <c r="F105" s="221"/>
      <c r="G105" s="221"/>
      <c r="H105" s="221"/>
      <c r="I105" s="221"/>
      <c r="J105" s="221"/>
      <c r="K105" s="222"/>
      <c r="L105" s="204">
        <v>7560.742</v>
      </c>
      <c r="M105" s="205"/>
      <c r="N105" s="205"/>
      <c r="O105" s="205"/>
      <c r="P105" s="205"/>
      <c r="Q105" s="206"/>
      <c r="R105" s="204"/>
      <c r="S105" s="205"/>
      <c r="T105" s="205"/>
      <c r="U105" s="205"/>
      <c r="V105" s="205"/>
      <c r="W105" s="206"/>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7"/>
      <c r="B106" s="388"/>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hidden="1">
      <c r="A107" s="387"/>
      <c r="B107" s="388"/>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hidden="1">
      <c r="A108" s="387"/>
      <c r="B108" s="388"/>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7"/>
      <c r="B109" s="388"/>
      <c r="C109" s="391"/>
      <c r="D109" s="392"/>
      <c r="E109" s="392"/>
      <c r="F109" s="392"/>
      <c r="G109" s="392"/>
      <c r="H109" s="392"/>
      <c r="I109" s="392"/>
      <c r="J109" s="392"/>
      <c r="K109" s="393"/>
      <c r="L109" s="204"/>
      <c r="M109" s="205"/>
      <c r="N109" s="205"/>
      <c r="O109" s="205"/>
      <c r="P109" s="205"/>
      <c r="Q109" s="206"/>
      <c r="R109" s="204"/>
      <c r="S109" s="205"/>
      <c r="T109" s="205"/>
      <c r="U109" s="205"/>
      <c r="V109" s="205"/>
      <c r="W109" s="206"/>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89"/>
      <c r="B110" s="390"/>
      <c r="C110" s="207" t="s">
        <v>22</v>
      </c>
      <c r="D110" s="208"/>
      <c r="E110" s="208"/>
      <c r="F110" s="208"/>
      <c r="G110" s="208"/>
      <c r="H110" s="208"/>
      <c r="I110" s="208"/>
      <c r="J110" s="208"/>
      <c r="K110" s="209"/>
      <c r="L110" s="798">
        <f>SUM(L104:Q109)</f>
        <v>9422.932</v>
      </c>
      <c r="M110" s="799"/>
      <c r="N110" s="799"/>
      <c r="O110" s="799"/>
      <c r="P110" s="799"/>
      <c r="Q110" s="800"/>
      <c r="R110" s="798">
        <f>SUM(R104:W109)</f>
        <v>0</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hidden="1">
      <c r="A111" s="158" t="s">
        <v>344</v>
      </c>
      <c r="B111" s="147"/>
      <c r="C111" s="146" t="s">
        <v>341</v>
      </c>
      <c r="D111" s="147"/>
      <c r="E111" s="242" t="s">
        <v>382</v>
      </c>
      <c r="F111" s="243"/>
      <c r="G111" s="244"/>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hidden="1">
      <c r="A112" s="159"/>
      <c r="B112" s="149"/>
      <c r="C112" s="148"/>
      <c r="D112" s="149"/>
      <c r="E112" s="132" t="s">
        <v>381</v>
      </c>
      <c r="F112" s="133"/>
      <c r="G112" s="121"/>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customHeight="1" hidden="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customHeight="1" hidden="1" thickBo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41" t="s">
        <v>355</v>
      </c>
      <c r="H233" s="193"/>
      <c r="I233" s="193"/>
      <c r="J233" s="193"/>
      <c r="K233" s="193"/>
      <c r="L233" s="193"/>
      <c r="M233" s="193"/>
      <c r="N233" s="193"/>
      <c r="O233" s="193"/>
      <c r="P233" s="193"/>
      <c r="Q233" s="193"/>
      <c r="R233" s="193"/>
      <c r="S233" s="193"/>
      <c r="T233" s="193"/>
      <c r="U233" s="193"/>
      <c r="V233" s="193"/>
      <c r="W233" s="193"/>
      <c r="X233" s="842"/>
      <c r="Y233" s="843"/>
      <c r="Z233" s="844"/>
      <c r="AA233" s="845"/>
      <c r="AB233" s="849" t="s">
        <v>12</v>
      </c>
      <c r="AC233" s="193"/>
      <c r="AD233" s="842"/>
      <c r="AE233" s="850" t="s">
        <v>325</v>
      </c>
      <c r="AF233" s="850"/>
      <c r="AG233" s="850"/>
      <c r="AH233" s="850"/>
      <c r="AI233" s="850" t="s">
        <v>326</v>
      </c>
      <c r="AJ233" s="850"/>
      <c r="AK233" s="850"/>
      <c r="AL233" s="850"/>
      <c r="AM233" s="850" t="s">
        <v>327</v>
      </c>
      <c r="AN233" s="850"/>
      <c r="AO233" s="850"/>
      <c r="AP233" s="849"/>
      <c r="AQ233" s="849" t="s">
        <v>323</v>
      </c>
      <c r="AR233" s="193"/>
      <c r="AS233" s="193"/>
      <c r="AT233" s="842"/>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6"/>
      <c r="Z234" s="847"/>
      <c r="AA234" s="848"/>
      <c r="AB234" s="171"/>
      <c r="AC234" s="166"/>
      <c r="AD234" s="167"/>
      <c r="AE234" s="851"/>
      <c r="AF234" s="851"/>
      <c r="AG234" s="851"/>
      <c r="AH234" s="851"/>
      <c r="AI234" s="851"/>
      <c r="AJ234" s="851"/>
      <c r="AK234" s="851"/>
      <c r="AL234" s="851"/>
      <c r="AM234" s="851"/>
      <c r="AN234" s="851"/>
      <c r="AO234" s="851"/>
      <c r="AP234" s="171"/>
      <c r="AQ234" s="852"/>
      <c r="AR234" s="853"/>
      <c r="AS234" s="166" t="s">
        <v>324</v>
      </c>
      <c r="AT234" s="167"/>
      <c r="AU234" s="853"/>
      <c r="AV234" s="853"/>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5"/>
      <c r="AC235" s="175"/>
      <c r="AD235" s="175"/>
      <c r="AE235" s="176"/>
      <c r="AF235" s="532"/>
      <c r="AG235" s="532"/>
      <c r="AH235" s="532"/>
      <c r="AI235" s="176"/>
      <c r="AJ235" s="532"/>
      <c r="AK235" s="532"/>
      <c r="AL235" s="532"/>
      <c r="AM235" s="176"/>
      <c r="AN235" s="532"/>
      <c r="AO235" s="532"/>
      <c r="AP235" s="532"/>
      <c r="AQ235" s="176"/>
      <c r="AR235" s="532"/>
      <c r="AS235" s="532"/>
      <c r="AT235" s="532"/>
      <c r="AU235" s="176"/>
      <c r="AV235" s="532"/>
      <c r="AW235" s="532"/>
      <c r="AX235" s="839"/>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40"/>
      <c r="AB236" s="195"/>
      <c r="AC236" s="195"/>
      <c r="AD236" s="195"/>
      <c r="AE236" s="176"/>
      <c r="AF236" s="532"/>
      <c r="AG236" s="532"/>
      <c r="AH236" s="532"/>
      <c r="AI236" s="176"/>
      <c r="AJ236" s="532"/>
      <c r="AK236" s="532"/>
      <c r="AL236" s="532"/>
      <c r="AM236" s="176"/>
      <c r="AN236" s="532"/>
      <c r="AO236" s="532"/>
      <c r="AP236" s="532"/>
      <c r="AQ236" s="176"/>
      <c r="AR236" s="532"/>
      <c r="AS236" s="532"/>
      <c r="AT236" s="532"/>
      <c r="AU236" s="176"/>
      <c r="AV236" s="532"/>
      <c r="AW236" s="532"/>
      <c r="AX236" s="839"/>
    </row>
    <row r="237" spans="1:50" ht="18.75" customHeight="1" hidden="1">
      <c r="A237" s="159"/>
      <c r="B237" s="149"/>
      <c r="C237" s="148"/>
      <c r="D237" s="149"/>
      <c r="E237" s="148"/>
      <c r="F237" s="162"/>
      <c r="G237" s="841" t="s">
        <v>355</v>
      </c>
      <c r="H237" s="193"/>
      <c r="I237" s="193"/>
      <c r="J237" s="193"/>
      <c r="K237" s="193"/>
      <c r="L237" s="193"/>
      <c r="M237" s="193"/>
      <c r="N237" s="193"/>
      <c r="O237" s="193"/>
      <c r="P237" s="193"/>
      <c r="Q237" s="193"/>
      <c r="R237" s="193"/>
      <c r="S237" s="193"/>
      <c r="T237" s="193"/>
      <c r="U237" s="193"/>
      <c r="V237" s="193"/>
      <c r="W237" s="193"/>
      <c r="X237" s="842"/>
      <c r="Y237" s="843"/>
      <c r="Z237" s="844"/>
      <c r="AA237" s="845"/>
      <c r="AB237" s="849" t="s">
        <v>12</v>
      </c>
      <c r="AC237" s="193"/>
      <c r="AD237" s="842"/>
      <c r="AE237" s="850" t="s">
        <v>325</v>
      </c>
      <c r="AF237" s="850"/>
      <c r="AG237" s="850"/>
      <c r="AH237" s="850"/>
      <c r="AI237" s="850" t="s">
        <v>326</v>
      </c>
      <c r="AJ237" s="850"/>
      <c r="AK237" s="850"/>
      <c r="AL237" s="850"/>
      <c r="AM237" s="850" t="s">
        <v>327</v>
      </c>
      <c r="AN237" s="850"/>
      <c r="AO237" s="850"/>
      <c r="AP237" s="849"/>
      <c r="AQ237" s="849" t="s">
        <v>323</v>
      </c>
      <c r="AR237" s="193"/>
      <c r="AS237" s="193"/>
      <c r="AT237" s="842"/>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6"/>
      <c r="Z238" s="847"/>
      <c r="AA238" s="848"/>
      <c r="AB238" s="171"/>
      <c r="AC238" s="166"/>
      <c r="AD238" s="167"/>
      <c r="AE238" s="851"/>
      <c r="AF238" s="851"/>
      <c r="AG238" s="851"/>
      <c r="AH238" s="851"/>
      <c r="AI238" s="851"/>
      <c r="AJ238" s="851"/>
      <c r="AK238" s="851"/>
      <c r="AL238" s="851"/>
      <c r="AM238" s="851"/>
      <c r="AN238" s="851"/>
      <c r="AO238" s="851"/>
      <c r="AP238" s="171"/>
      <c r="AQ238" s="852"/>
      <c r="AR238" s="853"/>
      <c r="AS238" s="166" t="s">
        <v>324</v>
      </c>
      <c r="AT238" s="167"/>
      <c r="AU238" s="853"/>
      <c r="AV238" s="853"/>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5"/>
      <c r="AC239" s="175"/>
      <c r="AD239" s="175"/>
      <c r="AE239" s="176"/>
      <c r="AF239" s="532"/>
      <c r="AG239" s="532"/>
      <c r="AH239" s="532"/>
      <c r="AI239" s="176"/>
      <c r="AJ239" s="532"/>
      <c r="AK239" s="532"/>
      <c r="AL239" s="532"/>
      <c r="AM239" s="176"/>
      <c r="AN239" s="532"/>
      <c r="AO239" s="532"/>
      <c r="AP239" s="532"/>
      <c r="AQ239" s="176"/>
      <c r="AR239" s="532"/>
      <c r="AS239" s="532"/>
      <c r="AT239" s="532"/>
      <c r="AU239" s="176"/>
      <c r="AV239" s="532"/>
      <c r="AW239" s="532"/>
      <c r="AX239" s="839"/>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40"/>
      <c r="AB240" s="195"/>
      <c r="AC240" s="195"/>
      <c r="AD240" s="195"/>
      <c r="AE240" s="176"/>
      <c r="AF240" s="532"/>
      <c r="AG240" s="532"/>
      <c r="AH240" s="532"/>
      <c r="AI240" s="176"/>
      <c r="AJ240" s="532"/>
      <c r="AK240" s="532"/>
      <c r="AL240" s="532"/>
      <c r="AM240" s="176"/>
      <c r="AN240" s="532"/>
      <c r="AO240" s="532"/>
      <c r="AP240" s="532"/>
      <c r="AQ240" s="176"/>
      <c r="AR240" s="532"/>
      <c r="AS240" s="532"/>
      <c r="AT240" s="532"/>
      <c r="AU240" s="176"/>
      <c r="AV240" s="532"/>
      <c r="AW240" s="532"/>
      <c r="AX240" s="839"/>
    </row>
    <row r="241" spans="1:50" ht="18.75" customHeight="1" hidden="1">
      <c r="A241" s="159"/>
      <c r="B241" s="149"/>
      <c r="C241" s="148"/>
      <c r="D241" s="149"/>
      <c r="E241" s="148"/>
      <c r="F241" s="162"/>
      <c r="G241" s="841" t="s">
        <v>355</v>
      </c>
      <c r="H241" s="193"/>
      <c r="I241" s="193"/>
      <c r="J241" s="193"/>
      <c r="K241" s="193"/>
      <c r="L241" s="193"/>
      <c r="M241" s="193"/>
      <c r="N241" s="193"/>
      <c r="O241" s="193"/>
      <c r="P241" s="193"/>
      <c r="Q241" s="193"/>
      <c r="R241" s="193"/>
      <c r="S241" s="193"/>
      <c r="T241" s="193"/>
      <c r="U241" s="193"/>
      <c r="V241" s="193"/>
      <c r="W241" s="193"/>
      <c r="X241" s="842"/>
      <c r="Y241" s="843"/>
      <c r="Z241" s="844"/>
      <c r="AA241" s="845"/>
      <c r="AB241" s="849" t="s">
        <v>12</v>
      </c>
      <c r="AC241" s="193"/>
      <c r="AD241" s="842"/>
      <c r="AE241" s="850" t="s">
        <v>325</v>
      </c>
      <c r="AF241" s="850"/>
      <c r="AG241" s="850"/>
      <c r="AH241" s="850"/>
      <c r="AI241" s="850" t="s">
        <v>326</v>
      </c>
      <c r="AJ241" s="850"/>
      <c r="AK241" s="850"/>
      <c r="AL241" s="850"/>
      <c r="AM241" s="850" t="s">
        <v>327</v>
      </c>
      <c r="AN241" s="850"/>
      <c r="AO241" s="850"/>
      <c r="AP241" s="849"/>
      <c r="AQ241" s="849" t="s">
        <v>323</v>
      </c>
      <c r="AR241" s="193"/>
      <c r="AS241" s="193"/>
      <c r="AT241" s="842"/>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6"/>
      <c r="Z242" s="847"/>
      <c r="AA242" s="848"/>
      <c r="AB242" s="171"/>
      <c r="AC242" s="166"/>
      <c r="AD242" s="167"/>
      <c r="AE242" s="851"/>
      <c r="AF242" s="851"/>
      <c r="AG242" s="851"/>
      <c r="AH242" s="851"/>
      <c r="AI242" s="851"/>
      <c r="AJ242" s="851"/>
      <c r="AK242" s="851"/>
      <c r="AL242" s="851"/>
      <c r="AM242" s="851"/>
      <c r="AN242" s="851"/>
      <c r="AO242" s="851"/>
      <c r="AP242" s="171"/>
      <c r="AQ242" s="852"/>
      <c r="AR242" s="853"/>
      <c r="AS242" s="166" t="s">
        <v>324</v>
      </c>
      <c r="AT242" s="167"/>
      <c r="AU242" s="853"/>
      <c r="AV242" s="853"/>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5"/>
      <c r="AC243" s="175"/>
      <c r="AD243" s="175"/>
      <c r="AE243" s="176"/>
      <c r="AF243" s="532"/>
      <c r="AG243" s="532"/>
      <c r="AH243" s="532"/>
      <c r="AI243" s="176"/>
      <c r="AJ243" s="532"/>
      <c r="AK243" s="532"/>
      <c r="AL243" s="532"/>
      <c r="AM243" s="176"/>
      <c r="AN243" s="532"/>
      <c r="AO243" s="532"/>
      <c r="AP243" s="532"/>
      <c r="AQ243" s="176"/>
      <c r="AR243" s="532"/>
      <c r="AS243" s="532"/>
      <c r="AT243" s="532"/>
      <c r="AU243" s="176"/>
      <c r="AV243" s="532"/>
      <c r="AW243" s="532"/>
      <c r="AX243" s="839"/>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40"/>
      <c r="AB244" s="195"/>
      <c r="AC244" s="195"/>
      <c r="AD244" s="195"/>
      <c r="AE244" s="176"/>
      <c r="AF244" s="532"/>
      <c r="AG244" s="532"/>
      <c r="AH244" s="532"/>
      <c r="AI244" s="176"/>
      <c r="AJ244" s="532"/>
      <c r="AK244" s="532"/>
      <c r="AL244" s="532"/>
      <c r="AM244" s="176"/>
      <c r="AN244" s="532"/>
      <c r="AO244" s="532"/>
      <c r="AP244" s="532"/>
      <c r="AQ244" s="176"/>
      <c r="AR244" s="532"/>
      <c r="AS244" s="532"/>
      <c r="AT244" s="532"/>
      <c r="AU244" s="176"/>
      <c r="AV244" s="532"/>
      <c r="AW244" s="532"/>
      <c r="AX244" s="839"/>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6"/>
      <c r="Z245" s="847"/>
      <c r="AA245" s="848"/>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6"/>
      <c r="Z246" s="847"/>
      <c r="AA246" s="848"/>
      <c r="AB246" s="171"/>
      <c r="AC246" s="166"/>
      <c r="AD246" s="167"/>
      <c r="AE246" s="851"/>
      <c r="AF246" s="851"/>
      <c r="AG246" s="851"/>
      <c r="AH246" s="851"/>
      <c r="AI246" s="851"/>
      <c r="AJ246" s="851"/>
      <c r="AK246" s="851"/>
      <c r="AL246" s="851"/>
      <c r="AM246" s="851"/>
      <c r="AN246" s="851"/>
      <c r="AO246" s="851"/>
      <c r="AP246" s="171"/>
      <c r="AQ246" s="852"/>
      <c r="AR246" s="853"/>
      <c r="AS246" s="166" t="s">
        <v>324</v>
      </c>
      <c r="AT246" s="167"/>
      <c r="AU246" s="853"/>
      <c r="AV246" s="853"/>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5"/>
      <c r="AC247" s="175"/>
      <c r="AD247" s="175"/>
      <c r="AE247" s="176"/>
      <c r="AF247" s="532"/>
      <c r="AG247" s="532"/>
      <c r="AH247" s="532"/>
      <c r="AI247" s="176"/>
      <c r="AJ247" s="532"/>
      <c r="AK247" s="532"/>
      <c r="AL247" s="532"/>
      <c r="AM247" s="176"/>
      <c r="AN247" s="532"/>
      <c r="AO247" s="532"/>
      <c r="AP247" s="532"/>
      <c r="AQ247" s="176"/>
      <c r="AR247" s="532"/>
      <c r="AS247" s="532"/>
      <c r="AT247" s="532"/>
      <c r="AU247" s="176"/>
      <c r="AV247" s="532"/>
      <c r="AW247" s="532"/>
      <c r="AX247" s="839"/>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40"/>
      <c r="AB248" s="195"/>
      <c r="AC248" s="195"/>
      <c r="AD248" s="195"/>
      <c r="AE248" s="176"/>
      <c r="AF248" s="532"/>
      <c r="AG248" s="532"/>
      <c r="AH248" s="532"/>
      <c r="AI248" s="176"/>
      <c r="AJ248" s="532"/>
      <c r="AK248" s="532"/>
      <c r="AL248" s="532"/>
      <c r="AM248" s="176"/>
      <c r="AN248" s="532"/>
      <c r="AO248" s="532"/>
      <c r="AP248" s="532"/>
      <c r="AQ248" s="176"/>
      <c r="AR248" s="532"/>
      <c r="AS248" s="532"/>
      <c r="AT248" s="532"/>
      <c r="AU248" s="176"/>
      <c r="AV248" s="532"/>
      <c r="AW248" s="532"/>
      <c r="AX248" s="839"/>
    </row>
    <row r="249" spans="1:50" ht="18.75" customHeight="1" hidden="1">
      <c r="A249" s="159"/>
      <c r="B249" s="149"/>
      <c r="C249" s="148"/>
      <c r="D249" s="149"/>
      <c r="E249" s="148"/>
      <c r="F249" s="162"/>
      <c r="G249" s="841" t="s">
        <v>355</v>
      </c>
      <c r="H249" s="193"/>
      <c r="I249" s="193"/>
      <c r="J249" s="193"/>
      <c r="K249" s="193"/>
      <c r="L249" s="193"/>
      <c r="M249" s="193"/>
      <c r="N249" s="193"/>
      <c r="O249" s="193"/>
      <c r="P249" s="193"/>
      <c r="Q249" s="193"/>
      <c r="R249" s="193"/>
      <c r="S249" s="193"/>
      <c r="T249" s="193"/>
      <c r="U249" s="193"/>
      <c r="V249" s="193"/>
      <c r="W249" s="193"/>
      <c r="X249" s="842"/>
      <c r="Y249" s="843"/>
      <c r="Z249" s="844"/>
      <c r="AA249" s="845"/>
      <c r="AB249" s="849" t="s">
        <v>12</v>
      </c>
      <c r="AC249" s="193"/>
      <c r="AD249" s="842"/>
      <c r="AE249" s="850" t="s">
        <v>325</v>
      </c>
      <c r="AF249" s="850"/>
      <c r="AG249" s="850"/>
      <c r="AH249" s="850"/>
      <c r="AI249" s="850" t="s">
        <v>326</v>
      </c>
      <c r="AJ249" s="850"/>
      <c r="AK249" s="850"/>
      <c r="AL249" s="850"/>
      <c r="AM249" s="850" t="s">
        <v>327</v>
      </c>
      <c r="AN249" s="850"/>
      <c r="AO249" s="850"/>
      <c r="AP249" s="849"/>
      <c r="AQ249" s="849" t="s">
        <v>323</v>
      </c>
      <c r="AR249" s="193"/>
      <c r="AS249" s="193"/>
      <c r="AT249" s="842"/>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6"/>
      <c r="Z250" s="847"/>
      <c r="AA250" s="848"/>
      <c r="AB250" s="171"/>
      <c r="AC250" s="166"/>
      <c r="AD250" s="167"/>
      <c r="AE250" s="851"/>
      <c r="AF250" s="851"/>
      <c r="AG250" s="851"/>
      <c r="AH250" s="851"/>
      <c r="AI250" s="851"/>
      <c r="AJ250" s="851"/>
      <c r="AK250" s="851"/>
      <c r="AL250" s="851"/>
      <c r="AM250" s="851"/>
      <c r="AN250" s="851"/>
      <c r="AO250" s="851"/>
      <c r="AP250" s="171"/>
      <c r="AQ250" s="852"/>
      <c r="AR250" s="853"/>
      <c r="AS250" s="166" t="s">
        <v>324</v>
      </c>
      <c r="AT250" s="167"/>
      <c r="AU250" s="853"/>
      <c r="AV250" s="853"/>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5"/>
      <c r="AC251" s="175"/>
      <c r="AD251" s="175"/>
      <c r="AE251" s="176"/>
      <c r="AF251" s="532"/>
      <c r="AG251" s="532"/>
      <c r="AH251" s="532"/>
      <c r="AI251" s="176"/>
      <c r="AJ251" s="532"/>
      <c r="AK251" s="532"/>
      <c r="AL251" s="532"/>
      <c r="AM251" s="176"/>
      <c r="AN251" s="532"/>
      <c r="AO251" s="532"/>
      <c r="AP251" s="532"/>
      <c r="AQ251" s="176"/>
      <c r="AR251" s="532"/>
      <c r="AS251" s="532"/>
      <c r="AT251" s="532"/>
      <c r="AU251" s="176"/>
      <c r="AV251" s="532"/>
      <c r="AW251" s="532"/>
      <c r="AX251" s="839"/>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40"/>
      <c r="AB252" s="195"/>
      <c r="AC252" s="195"/>
      <c r="AD252" s="195"/>
      <c r="AE252" s="176"/>
      <c r="AF252" s="532"/>
      <c r="AG252" s="532"/>
      <c r="AH252" s="532"/>
      <c r="AI252" s="176"/>
      <c r="AJ252" s="532"/>
      <c r="AK252" s="532"/>
      <c r="AL252" s="532"/>
      <c r="AM252" s="176"/>
      <c r="AN252" s="532"/>
      <c r="AO252" s="532"/>
      <c r="AP252" s="532"/>
      <c r="AQ252" s="176"/>
      <c r="AR252" s="532"/>
      <c r="AS252" s="532"/>
      <c r="AT252" s="532"/>
      <c r="AU252" s="176"/>
      <c r="AV252" s="532"/>
      <c r="AW252" s="532"/>
      <c r="AX252" s="839"/>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41" t="s">
        <v>355</v>
      </c>
      <c r="H353" s="193"/>
      <c r="I353" s="193"/>
      <c r="J353" s="193"/>
      <c r="K353" s="193"/>
      <c r="L353" s="193"/>
      <c r="M353" s="193"/>
      <c r="N353" s="193"/>
      <c r="O353" s="193"/>
      <c r="P353" s="193"/>
      <c r="Q353" s="193"/>
      <c r="R353" s="193"/>
      <c r="S353" s="193"/>
      <c r="T353" s="193"/>
      <c r="U353" s="193"/>
      <c r="V353" s="193"/>
      <c r="W353" s="193"/>
      <c r="X353" s="842"/>
      <c r="Y353" s="843"/>
      <c r="Z353" s="844"/>
      <c r="AA353" s="845"/>
      <c r="AB353" s="849" t="s">
        <v>12</v>
      </c>
      <c r="AC353" s="193"/>
      <c r="AD353" s="842"/>
      <c r="AE353" s="850" t="s">
        <v>325</v>
      </c>
      <c r="AF353" s="850"/>
      <c r="AG353" s="850"/>
      <c r="AH353" s="850"/>
      <c r="AI353" s="850" t="s">
        <v>326</v>
      </c>
      <c r="AJ353" s="850"/>
      <c r="AK353" s="850"/>
      <c r="AL353" s="850"/>
      <c r="AM353" s="850" t="s">
        <v>327</v>
      </c>
      <c r="AN353" s="850"/>
      <c r="AO353" s="850"/>
      <c r="AP353" s="849"/>
      <c r="AQ353" s="849" t="s">
        <v>323</v>
      </c>
      <c r="AR353" s="193"/>
      <c r="AS353" s="193"/>
      <c r="AT353" s="842"/>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6"/>
      <c r="Z354" s="847"/>
      <c r="AA354" s="848"/>
      <c r="AB354" s="171"/>
      <c r="AC354" s="166"/>
      <c r="AD354" s="167"/>
      <c r="AE354" s="851"/>
      <c r="AF354" s="851"/>
      <c r="AG354" s="851"/>
      <c r="AH354" s="851"/>
      <c r="AI354" s="851"/>
      <c r="AJ354" s="851"/>
      <c r="AK354" s="851"/>
      <c r="AL354" s="851"/>
      <c r="AM354" s="851"/>
      <c r="AN354" s="851"/>
      <c r="AO354" s="851"/>
      <c r="AP354" s="171"/>
      <c r="AQ354" s="852"/>
      <c r="AR354" s="853"/>
      <c r="AS354" s="166" t="s">
        <v>324</v>
      </c>
      <c r="AT354" s="167"/>
      <c r="AU354" s="853"/>
      <c r="AV354" s="853"/>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5"/>
      <c r="AC355" s="175"/>
      <c r="AD355" s="175"/>
      <c r="AE355" s="176"/>
      <c r="AF355" s="532"/>
      <c r="AG355" s="532"/>
      <c r="AH355" s="532"/>
      <c r="AI355" s="176"/>
      <c r="AJ355" s="532"/>
      <c r="AK355" s="532"/>
      <c r="AL355" s="532"/>
      <c r="AM355" s="176"/>
      <c r="AN355" s="532"/>
      <c r="AO355" s="532"/>
      <c r="AP355" s="532"/>
      <c r="AQ355" s="176"/>
      <c r="AR355" s="532"/>
      <c r="AS355" s="532"/>
      <c r="AT355" s="532"/>
      <c r="AU355" s="176"/>
      <c r="AV355" s="532"/>
      <c r="AW355" s="532"/>
      <c r="AX355" s="839"/>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40"/>
      <c r="AB356" s="195"/>
      <c r="AC356" s="195"/>
      <c r="AD356" s="195"/>
      <c r="AE356" s="176"/>
      <c r="AF356" s="532"/>
      <c r="AG356" s="532"/>
      <c r="AH356" s="532"/>
      <c r="AI356" s="176"/>
      <c r="AJ356" s="532"/>
      <c r="AK356" s="532"/>
      <c r="AL356" s="532"/>
      <c r="AM356" s="176"/>
      <c r="AN356" s="532"/>
      <c r="AO356" s="532"/>
      <c r="AP356" s="532"/>
      <c r="AQ356" s="176"/>
      <c r="AR356" s="532"/>
      <c r="AS356" s="532"/>
      <c r="AT356" s="532"/>
      <c r="AU356" s="176"/>
      <c r="AV356" s="532"/>
      <c r="AW356" s="532"/>
      <c r="AX356" s="839"/>
    </row>
    <row r="357" spans="1:50" ht="18.75" customHeight="1" hidden="1">
      <c r="A357" s="159"/>
      <c r="B357" s="149"/>
      <c r="C357" s="148"/>
      <c r="D357" s="149"/>
      <c r="E357" s="148"/>
      <c r="F357" s="162"/>
      <c r="G357" s="841" t="s">
        <v>355</v>
      </c>
      <c r="H357" s="193"/>
      <c r="I357" s="193"/>
      <c r="J357" s="193"/>
      <c r="K357" s="193"/>
      <c r="L357" s="193"/>
      <c r="M357" s="193"/>
      <c r="N357" s="193"/>
      <c r="O357" s="193"/>
      <c r="P357" s="193"/>
      <c r="Q357" s="193"/>
      <c r="R357" s="193"/>
      <c r="S357" s="193"/>
      <c r="T357" s="193"/>
      <c r="U357" s="193"/>
      <c r="V357" s="193"/>
      <c r="W357" s="193"/>
      <c r="X357" s="842"/>
      <c r="Y357" s="843"/>
      <c r="Z357" s="844"/>
      <c r="AA357" s="845"/>
      <c r="AB357" s="849" t="s">
        <v>12</v>
      </c>
      <c r="AC357" s="193"/>
      <c r="AD357" s="842"/>
      <c r="AE357" s="850" t="s">
        <v>325</v>
      </c>
      <c r="AF357" s="850"/>
      <c r="AG357" s="850"/>
      <c r="AH357" s="850"/>
      <c r="AI357" s="850" t="s">
        <v>326</v>
      </c>
      <c r="AJ357" s="850"/>
      <c r="AK357" s="850"/>
      <c r="AL357" s="850"/>
      <c r="AM357" s="850" t="s">
        <v>327</v>
      </c>
      <c r="AN357" s="850"/>
      <c r="AO357" s="850"/>
      <c r="AP357" s="849"/>
      <c r="AQ357" s="849" t="s">
        <v>323</v>
      </c>
      <c r="AR357" s="193"/>
      <c r="AS357" s="193"/>
      <c r="AT357" s="842"/>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6"/>
      <c r="Z358" s="847"/>
      <c r="AA358" s="848"/>
      <c r="AB358" s="171"/>
      <c r="AC358" s="166"/>
      <c r="AD358" s="167"/>
      <c r="AE358" s="851"/>
      <c r="AF358" s="851"/>
      <c r="AG358" s="851"/>
      <c r="AH358" s="851"/>
      <c r="AI358" s="851"/>
      <c r="AJ358" s="851"/>
      <c r="AK358" s="851"/>
      <c r="AL358" s="851"/>
      <c r="AM358" s="851"/>
      <c r="AN358" s="851"/>
      <c r="AO358" s="851"/>
      <c r="AP358" s="171"/>
      <c r="AQ358" s="852"/>
      <c r="AR358" s="853"/>
      <c r="AS358" s="166" t="s">
        <v>324</v>
      </c>
      <c r="AT358" s="167"/>
      <c r="AU358" s="853"/>
      <c r="AV358" s="853"/>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5"/>
      <c r="AC359" s="175"/>
      <c r="AD359" s="175"/>
      <c r="AE359" s="176"/>
      <c r="AF359" s="532"/>
      <c r="AG359" s="532"/>
      <c r="AH359" s="532"/>
      <c r="AI359" s="176"/>
      <c r="AJ359" s="532"/>
      <c r="AK359" s="532"/>
      <c r="AL359" s="532"/>
      <c r="AM359" s="176"/>
      <c r="AN359" s="532"/>
      <c r="AO359" s="532"/>
      <c r="AP359" s="532"/>
      <c r="AQ359" s="176"/>
      <c r="AR359" s="532"/>
      <c r="AS359" s="532"/>
      <c r="AT359" s="532"/>
      <c r="AU359" s="176"/>
      <c r="AV359" s="532"/>
      <c r="AW359" s="532"/>
      <c r="AX359" s="839"/>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40"/>
      <c r="AB360" s="195"/>
      <c r="AC360" s="195"/>
      <c r="AD360" s="195"/>
      <c r="AE360" s="176"/>
      <c r="AF360" s="532"/>
      <c r="AG360" s="532"/>
      <c r="AH360" s="532"/>
      <c r="AI360" s="176"/>
      <c r="AJ360" s="532"/>
      <c r="AK360" s="532"/>
      <c r="AL360" s="532"/>
      <c r="AM360" s="176"/>
      <c r="AN360" s="532"/>
      <c r="AO360" s="532"/>
      <c r="AP360" s="532"/>
      <c r="AQ360" s="176"/>
      <c r="AR360" s="532"/>
      <c r="AS360" s="532"/>
      <c r="AT360" s="532"/>
      <c r="AU360" s="176"/>
      <c r="AV360" s="532"/>
      <c r="AW360" s="532"/>
      <c r="AX360" s="839"/>
    </row>
    <row r="361" spans="1:50" ht="18.75" customHeight="1" hidden="1">
      <c r="A361" s="159"/>
      <c r="B361" s="149"/>
      <c r="C361" s="148"/>
      <c r="D361" s="149"/>
      <c r="E361" s="148"/>
      <c r="F361" s="162"/>
      <c r="G361" s="841" t="s">
        <v>355</v>
      </c>
      <c r="H361" s="193"/>
      <c r="I361" s="193"/>
      <c r="J361" s="193"/>
      <c r="K361" s="193"/>
      <c r="L361" s="193"/>
      <c r="M361" s="193"/>
      <c r="N361" s="193"/>
      <c r="O361" s="193"/>
      <c r="P361" s="193"/>
      <c r="Q361" s="193"/>
      <c r="R361" s="193"/>
      <c r="S361" s="193"/>
      <c r="T361" s="193"/>
      <c r="U361" s="193"/>
      <c r="V361" s="193"/>
      <c r="W361" s="193"/>
      <c r="X361" s="842"/>
      <c r="Y361" s="843"/>
      <c r="Z361" s="844"/>
      <c r="AA361" s="845"/>
      <c r="AB361" s="849" t="s">
        <v>12</v>
      </c>
      <c r="AC361" s="193"/>
      <c r="AD361" s="842"/>
      <c r="AE361" s="850" t="s">
        <v>325</v>
      </c>
      <c r="AF361" s="850"/>
      <c r="AG361" s="850"/>
      <c r="AH361" s="850"/>
      <c r="AI361" s="850" t="s">
        <v>326</v>
      </c>
      <c r="AJ361" s="850"/>
      <c r="AK361" s="850"/>
      <c r="AL361" s="850"/>
      <c r="AM361" s="850" t="s">
        <v>327</v>
      </c>
      <c r="AN361" s="850"/>
      <c r="AO361" s="850"/>
      <c r="AP361" s="849"/>
      <c r="AQ361" s="849" t="s">
        <v>323</v>
      </c>
      <c r="AR361" s="193"/>
      <c r="AS361" s="193"/>
      <c r="AT361" s="842"/>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6"/>
      <c r="Z362" s="847"/>
      <c r="AA362" s="848"/>
      <c r="AB362" s="171"/>
      <c r="AC362" s="166"/>
      <c r="AD362" s="167"/>
      <c r="AE362" s="851"/>
      <c r="AF362" s="851"/>
      <c r="AG362" s="851"/>
      <c r="AH362" s="851"/>
      <c r="AI362" s="851"/>
      <c r="AJ362" s="851"/>
      <c r="AK362" s="851"/>
      <c r="AL362" s="851"/>
      <c r="AM362" s="851"/>
      <c r="AN362" s="851"/>
      <c r="AO362" s="851"/>
      <c r="AP362" s="171"/>
      <c r="AQ362" s="852"/>
      <c r="AR362" s="853"/>
      <c r="AS362" s="166" t="s">
        <v>324</v>
      </c>
      <c r="AT362" s="167"/>
      <c r="AU362" s="853"/>
      <c r="AV362" s="853"/>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5"/>
      <c r="AC363" s="175"/>
      <c r="AD363" s="175"/>
      <c r="AE363" s="176"/>
      <c r="AF363" s="532"/>
      <c r="AG363" s="532"/>
      <c r="AH363" s="532"/>
      <c r="AI363" s="176"/>
      <c r="AJ363" s="532"/>
      <c r="AK363" s="532"/>
      <c r="AL363" s="532"/>
      <c r="AM363" s="176"/>
      <c r="AN363" s="532"/>
      <c r="AO363" s="532"/>
      <c r="AP363" s="532"/>
      <c r="AQ363" s="176"/>
      <c r="AR363" s="532"/>
      <c r="AS363" s="532"/>
      <c r="AT363" s="532"/>
      <c r="AU363" s="176"/>
      <c r="AV363" s="532"/>
      <c r="AW363" s="532"/>
      <c r="AX363" s="839"/>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40"/>
      <c r="AB364" s="195"/>
      <c r="AC364" s="195"/>
      <c r="AD364" s="195"/>
      <c r="AE364" s="176"/>
      <c r="AF364" s="532"/>
      <c r="AG364" s="532"/>
      <c r="AH364" s="532"/>
      <c r="AI364" s="176"/>
      <c r="AJ364" s="532"/>
      <c r="AK364" s="532"/>
      <c r="AL364" s="532"/>
      <c r="AM364" s="176"/>
      <c r="AN364" s="532"/>
      <c r="AO364" s="532"/>
      <c r="AP364" s="532"/>
      <c r="AQ364" s="176"/>
      <c r="AR364" s="532"/>
      <c r="AS364" s="532"/>
      <c r="AT364" s="532"/>
      <c r="AU364" s="176"/>
      <c r="AV364" s="532"/>
      <c r="AW364" s="532"/>
      <c r="AX364" s="839"/>
    </row>
    <row r="365" spans="1:50" ht="18.75" customHeight="1" hidden="1">
      <c r="A365" s="159"/>
      <c r="B365" s="149"/>
      <c r="C365" s="148"/>
      <c r="D365" s="149"/>
      <c r="E365" s="148"/>
      <c r="F365" s="162"/>
      <c r="G365" s="841" t="s">
        <v>355</v>
      </c>
      <c r="H365" s="193"/>
      <c r="I365" s="193"/>
      <c r="J365" s="193"/>
      <c r="K365" s="193"/>
      <c r="L365" s="193"/>
      <c r="M365" s="193"/>
      <c r="N365" s="193"/>
      <c r="O365" s="193"/>
      <c r="P365" s="193"/>
      <c r="Q365" s="193"/>
      <c r="R365" s="193"/>
      <c r="S365" s="193"/>
      <c r="T365" s="193"/>
      <c r="U365" s="193"/>
      <c r="V365" s="193"/>
      <c r="W365" s="193"/>
      <c r="X365" s="842"/>
      <c r="Y365" s="843"/>
      <c r="Z365" s="844"/>
      <c r="AA365" s="845"/>
      <c r="AB365" s="849" t="s">
        <v>12</v>
      </c>
      <c r="AC365" s="193"/>
      <c r="AD365" s="842"/>
      <c r="AE365" s="850" t="s">
        <v>325</v>
      </c>
      <c r="AF365" s="850"/>
      <c r="AG365" s="850"/>
      <c r="AH365" s="850"/>
      <c r="AI365" s="850" t="s">
        <v>326</v>
      </c>
      <c r="AJ365" s="850"/>
      <c r="AK365" s="850"/>
      <c r="AL365" s="850"/>
      <c r="AM365" s="850" t="s">
        <v>327</v>
      </c>
      <c r="AN365" s="850"/>
      <c r="AO365" s="850"/>
      <c r="AP365" s="849"/>
      <c r="AQ365" s="849" t="s">
        <v>323</v>
      </c>
      <c r="AR365" s="193"/>
      <c r="AS365" s="193"/>
      <c r="AT365" s="842"/>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6"/>
      <c r="Z366" s="847"/>
      <c r="AA366" s="848"/>
      <c r="AB366" s="171"/>
      <c r="AC366" s="166"/>
      <c r="AD366" s="167"/>
      <c r="AE366" s="851"/>
      <c r="AF366" s="851"/>
      <c r="AG366" s="851"/>
      <c r="AH366" s="851"/>
      <c r="AI366" s="851"/>
      <c r="AJ366" s="851"/>
      <c r="AK366" s="851"/>
      <c r="AL366" s="851"/>
      <c r="AM366" s="851"/>
      <c r="AN366" s="851"/>
      <c r="AO366" s="851"/>
      <c r="AP366" s="171"/>
      <c r="AQ366" s="852"/>
      <c r="AR366" s="853"/>
      <c r="AS366" s="166" t="s">
        <v>324</v>
      </c>
      <c r="AT366" s="167"/>
      <c r="AU366" s="853"/>
      <c r="AV366" s="853"/>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5"/>
      <c r="AC367" s="175"/>
      <c r="AD367" s="175"/>
      <c r="AE367" s="176"/>
      <c r="AF367" s="532"/>
      <c r="AG367" s="532"/>
      <c r="AH367" s="532"/>
      <c r="AI367" s="176"/>
      <c r="AJ367" s="532"/>
      <c r="AK367" s="532"/>
      <c r="AL367" s="532"/>
      <c r="AM367" s="176"/>
      <c r="AN367" s="532"/>
      <c r="AO367" s="532"/>
      <c r="AP367" s="532"/>
      <c r="AQ367" s="176"/>
      <c r="AR367" s="532"/>
      <c r="AS367" s="532"/>
      <c r="AT367" s="532"/>
      <c r="AU367" s="176"/>
      <c r="AV367" s="532"/>
      <c r="AW367" s="532"/>
      <c r="AX367" s="839"/>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40"/>
      <c r="AB368" s="195"/>
      <c r="AC368" s="195"/>
      <c r="AD368" s="195"/>
      <c r="AE368" s="176"/>
      <c r="AF368" s="532"/>
      <c r="AG368" s="532"/>
      <c r="AH368" s="532"/>
      <c r="AI368" s="176"/>
      <c r="AJ368" s="532"/>
      <c r="AK368" s="532"/>
      <c r="AL368" s="532"/>
      <c r="AM368" s="176"/>
      <c r="AN368" s="532"/>
      <c r="AO368" s="532"/>
      <c r="AP368" s="532"/>
      <c r="AQ368" s="176"/>
      <c r="AR368" s="532"/>
      <c r="AS368" s="532"/>
      <c r="AT368" s="532"/>
      <c r="AU368" s="176"/>
      <c r="AV368" s="532"/>
      <c r="AW368" s="532"/>
      <c r="AX368" s="839"/>
    </row>
    <row r="369" spans="1:50" ht="18.75" customHeight="1" hidden="1">
      <c r="A369" s="159"/>
      <c r="B369" s="149"/>
      <c r="C369" s="148"/>
      <c r="D369" s="149"/>
      <c r="E369" s="148"/>
      <c r="F369" s="162"/>
      <c r="G369" s="841" t="s">
        <v>355</v>
      </c>
      <c r="H369" s="193"/>
      <c r="I369" s="193"/>
      <c r="J369" s="193"/>
      <c r="K369" s="193"/>
      <c r="L369" s="193"/>
      <c r="M369" s="193"/>
      <c r="N369" s="193"/>
      <c r="O369" s="193"/>
      <c r="P369" s="193"/>
      <c r="Q369" s="193"/>
      <c r="R369" s="193"/>
      <c r="S369" s="193"/>
      <c r="T369" s="193"/>
      <c r="U369" s="193"/>
      <c r="V369" s="193"/>
      <c r="W369" s="193"/>
      <c r="X369" s="842"/>
      <c r="Y369" s="843"/>
      <c r="Z369" s="844"/>
      <c r="AA369" s="845"/>
      <c r="AB369" s="849" t="s">
        <v>12</v>
      </c>
      <c r="AC369" s="193"/>
      <c r="AD369" s="842"/>
      <c r="AE369" s="850" t="s">
        <v>325</v>
      </c>
      <c r="AF369" s="850"/>
      <c r="AG369" s="850"/>
      <c r="AH369" s="850"/>
      <c r="AI369" s="850" t="s">
        <v>326</v>
      </c>
      <c r="AJ369" s="850"/>
      <c r="AK369" s="850"/>
      <c r="AL369" s="850"/>
      <c r="AM369" s="850" t="s">
        <v>327</v>
      </c>
      <c r="AN369" s="850"/>
      <c r="AO369" s="850"/>
      <c r="AP369" s="849"/>
      <c r="AQ369" s="849" t="s">
        <v>323</v>
      </c>
      <c r="AR369" s="193"/>
      <c r="AS369" s="193"/>
      <c r="AT369" s="842"/>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6"/>
      <c r="Z370" s="847"/>
      <c r="AA370" s="848"/>
      <c r="AB370" s="171"/>
      <c r="AC370" s="166"/>
      <c r="AD370" s="167"/>
      <c r="AE370" s="851"/>
      <c r="AF370" s="851"/>
      <c r="AG370" s="851"/>
      <c r="AH370" s="851"/>
      <c r="AI370" s="851"/>
      <c r="AJ370" s="851"/>
      <c r="AK370" s="851"/>
      <c r="AL370" s="851"/>
      <c r="AM370" s="851"/>
      <c r="AN370" s="851"/>
      <c r="AO370" s="851"/>
      <c r="AP370" s="171"/>
      <c r="AQ370" s="852"/>
      <c r="AR370" s="853"/>
      <c r="AS370" s="166" t="s">
        <v>324</v>
      </c>
      <c r="AT370" s="167"/>
      <c r="AU370" s="853"/>
      <c r="AV370" s="853"/>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5"/>
      <c r="AC371" s="175"/>
      <c r="AD371" s="175"/>
      <c r="AE371" s="176"/>
      <c r="AF371" s="532"/>
      <c r="AG371" s="532"/>
      <c r="AH371" s="532"/>
      <c r="AI371" s="176"/>
      <c r="AJ371" s="532"/>
      <c r="AK371" s="532"/>
      <c r="AL371" s="532"/>
      <c r="AM371" s="176"/>
      <c r="AN371" s="532"/>
      <c r="AO371" s="532"/>
      <c r="AP371" s="532"/>
      <c r="AQ371" s="176"/>
      <c r="AR371" s="532"/>
      <c r="AS371" s="532"/>
      <c r="AT371" s="532"/>
      <c r="AU371" s="176"/>
      <c r="AV371" s="532"/>
      <c r="AW371" s="532"/>
      <c r="AX371" s="839"/>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40"/>
      <c r="AB372" s="195"/>
      <c r="AC372" s="195"/>
      <c r="AD372" s="195"/>
      <c r="AE372" s="176"/>
      <c r="AF372" s="532"/>
      <c r="AG372" s="532"/>
      <c r="AH372" s="532"/>
      <c r="AI372" s="176"/>
      <c r="AJ372" s="532"/>
      <c r="AK372" s="532"/>
      <c r="AL372" s="532"/>
      <c r="AM372" s="176"/>
      <c r="AN372" s="532"/>
      <c r="AO372" s="532"/>
      <c r="AP372" s="532"/>
      <c r="AQ372" s="176"/>
      <c r="AR372" s="532"/>
      <c r="AS372" s="532"/>
      <c r="AT372" s="532"/>
      <c r="AU372" s="176"/>
      <c r="AV372" s="532"/>
      <c r="AW372" s="532"/>
      <c r="AX372" s="839"/>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thickBot="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thickBot="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5"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6"/>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45" customHeight="1">
      <c r="A683" s="491" t="s">
        <v>269</v>
      </c>
      <c r="B683" s="492"/>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0" t="s">
        <v>440</v>
      </c>
      <c r="AE683" s="831"/>
      <c r="AF683" s="831"/>
      <c r="AG683" s="827" t="s">
        <v>526</v>
      </c>
      <c r="AH683" s="828"/>
      <c r="AI683" s="828"/>
      <c r="AJ683" s="828"/>
      <c r="AK683" s="828"/>
      <c r="AL683" s="828"/>
      <c r="AM683" s="828"/>
      <c r="AN683" s="828"/>
      <c r="AO683" s="828"/>
      <c r="AP683" s="828"/>
      <c r="AQ683" s="828"/>
      <c r="AR683" s="828"/>
      <c r="AS683" s="828"/>
      <c r="AT683" s="828"/>
      <c r="AU683" s="828"/>
      <c r="AV683" s="828"/>
      <c r="AW683" s="828"/>
      <c r="AX683" s="829"/>
    </row>
    <row r="684" spans="1:50" ht="4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7" t="s">
        <v>440</v>
      </c>
      <c r="AE684" s="568"/>
      <c r="AF684" s="568"/>
      <c r="AG684" s="569" t="s">
        <v>528</v>
      </c>
      <c r="AH684" s="570"/>
      <c r="AI684" s="570"/>
      <c r="AJ684" s="570"/>
      <c r="AK684" s="570"/>
      <c r="AL684" s="570"/>
      <c r="AM684" s="570"/>
      <c r="AN684" s="570"/>
      <c r="AO684" s="570"/>
      <c r="AP684" s="570"/>
      <c r="AQ684" s="570"/>
      <c r="AR684" s="570"/>
      <c r="AS684" s="570"/>
      <c r="AT684" s="570"/>
      <c r="AU684" s="570"/>
      <c r="AV684" s="570"/>
      <c r="AW684" s="570"/>
      <c r="AX684" s="571"/>
    </row>
    <row r="685" spans="1:50" ht="4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7" t="s">
        <v>440</v>
      </c>
      <c r="AE685" s="578"/>
      <c r="AF685" s="578"/>
      <c r="AG685" s="646" t="s">
        <v>527</v>
      </c>
      <c r="AH685" s="119"/>
      <c r="AI685" s="119"/>
      <c r="AJ685" s="119"/>
      <c r="AK685" s="119"/>
      <c r="AL685" s="119"/>
      <c r="AM685" s="119"/>
      <c r="AN685" s="119"/>
      <c r="AO685" s="119"/>
      <c r="AP685" s="119"/>
      <c r="AQ685" s="119"/>
      <c r="AR685" s="119"/>
      <c r="AS685" s="119"/>
      <c r="AT685" s="119"/>
      <c r="AU685" s="119"/>
      <c r="AV685" s="119"/>
      <c r="AW685" s="119"/>
      <c r="AX685" s="647"/>
    </row>
    <row r="686" spans="1:50" ht="18.75" customHeight="1">
      <c r="A686" s="551" t="s">
        <v>44</v>
      </c>
      <c r="B686" s="727"/>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5" t="s">
        <v>440</v>
      </c>
      <c r="AE686" s="776"/>
      <c r="AF686" s="776"/>
      <c r="AG686" s="87" t="s">
        <v>461</v>
      </c>
      <c r="AH686" s="88"/>
      <c r="AI686" s="88"/>
      <c r="AJ686" s="88"/>
      <c r="AK686" s="88"/>
      <c r="AL686" s="88"/>
      <c r="AM686" s="88"/>
      <c r="AN686" s="88"/>
      <c r="AO686" s="88"/>
      <c r="AP686" s="88"/>
      <c r="AQ686" s="88"/>
      <c r="AR686" s="88"/>
      <c r="AS686" s="88"/>
      <c r="AT686" s="88"/>
      <c r="AU686" s="88"/>
      <c r="AV686" s="88"/>
      <c r="AW686" s="88"/>
      <c r="AX686" s="89"/>
    </row>
    <row r="687" spans="1:50" ht="38.25" customHeight="1">
      <c r="A687" s="611"/>
      <c r="B687" s="728"/>
      <c r="C687" s="544"/>
      <c r="D687" s="545"/>
      <c r="E687" s="579" t="s">
        <v>412</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451</v>
      </c>
      <c r="AE687" s="568"/>
      <c r="AF687" s="701"/>
      <c r="AG687" s="646"/>
      <c r="AH687" s="119"/>
      <c r="AI687" s="119"/>
      <c r="AJ687" s="119"/>
      <c r="AK687" s="119"/>
      <c r="AL687" s="119"/>
      <c r="AM687" s="119"/>
      <c r="AN687" s="119"/>
      <c r="AO687" s="119"/>
      <c r="AP687" s="119"/>
      <c r="AQ687" s="119"/>
      <c r="AR687" s="119"/>
      <c r="AS687" s="119"/>
      <c r="AT687" s="119"/>
      <c r="AU687" s="119"/>
      <c r="AV687" s="119"/>
      <c r="AW687" s="119"/>
      <c r="AX687" s="647"/>
    </row>
    <row r="688" spans="1:50" ht="33" customHeight="1">
      <c r="A688" s="611"/>
      <c r="B688" s="728"/>
      <c r="C688" s="546"/>
      <c r="D688" s="547"/>
      <c r="E688" s="582" t="s">
        <v>413</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451</v>
      </c>
      <c r="AE688" s="576"/>
      <c r="AF688" s="576"/>
      <c r="AG688" s="646"/>
      <c r="AH688" s="119"/>
      <c r="AI688" s="119"/>
      <c r="AJ688" s="119"/>
      <c r="AK688" s="119"/>
      <c r="AL688" s="119"/>
      <c r="AM688" s="119"/>
      <c r="AN688" s="119"/>
      <c r="AO688" s="119"/>
      <c r="AP688" s="119"/>
      <c r="AQ688" s="119"/>
      <c r="AR688" s="119"/>
      <c r="AS688" s="119"/>
      <c r="AT688" s="119"/>
      <c r="AU688" s="119"/>
      <c r="AV688" s="119"/>
      <c r="AW688" s="119"/>
      <c r="AX688" s="647"/>
    </row>
    <row r="689" spans="1:50" ht="55.5" customHeight="1">
      <c r="A689" s="611"/>
      <c r="B689" s="612"/>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440</v>
      </c>
      <c r="AE689" s="573"/>
      <c r="AF689" s="573"/>
      <c r="AG689" s="488" t="s">
        <v>504</v>
      </c>
      <c r="AH689" s="489"/>
      <c r="AI689" s="489"/>
      <c r="AJ689" s="489"/>
      <c r="AK689" s="489"/>
      <c r="AL689" s="489"/>
      <c r="AM689" s="489"/>
      <c r="AN689" s="489"/>
      <c r="AO689" s="489"/>
      <c r="AP689" s="489"/>
      <c r="AQ689" s="489"/>
      <c r="AR689" s="489"/>
      <c r="AS689" s="489"/>
      <c r="AT689" s="489"/>
      <c r="AU689" s="489"/>
      <c r="AV689" s="489"/>
      <c r="AW689" s="489"/>
      <c r="AX689" s="490"/>
    </row>
    <row r="690" spans="1:50" ht="55.5" customHeight="1">
      <c r="A690" s="611"/>
      <c r="B690" s="612"/>
      <c r="C690" s="534"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7" t="s">
        <v>440</v>
      </c>
      <c r="AE690" s="568"/>
      <c r="AF690" s="568"/>
      <c r="AG690" s="569" t="s">
        <v>462</v>
      </c>
      <c r="AH690" s="570"/>
      <c r="AI690" s="570"/>
      <c r="AJ690" s="570"/>
      <c r="AK690" s="570"/>
      <c r="AL690" s="570"/>
      <c r="AM690" s="570"/>
      <c r="AN690" s="570"/>
      <c r="AO690" s="570"/>
      <c r="AP690" s="570"/>
      <c r="AQ690" s="570"/>
      <c r="AR690" s="570"/>
      <c r="AS690" s="570"/>
      <c r="AT690" s="570"/>
      <c r="AU690" s="570"/>
      <c r="AV690" s="570"/>
      <c r="AW690" s="570"/>
      <c r="AX690" s="571"/>
    </row>
    <row r="691" spans="1:50" ht="55.5" customHeight="1">
      <c r="A691" s="611"/>
      <c r="B691" s="612"/>
      <c r="C691" s="534"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7" t="s">
        <v>440</v>
      </c>
      <c r="AE691" s="568"/>
      <c r="AF691" s="568"/>
      <c r="AG691" s="569" t="s">
        <v>519</v>
      </c>
      <c r="AH691" s="570"/>
      <c r="AI691" s="570"/>
      <c r="AJ691" s="570"/>
      <c r="AK691" s="570"/>
      <c r="AL691" s="570"/>
      <c r="AM691" s="570"/>
      <c r="AN691" s="570"/>
      <c r="AO691" s="570"/>
      <c r="AP691" s="570"/>
      <c r="AQ691" s="570"/>
      <c r="AR691" s="570"/>
      <c r="AS691" s="570"/>
      <c r="AT691" s="570"/>
      <c r="AU691" s="570"/>
      <c r="AV691" s="570"/>
      <c r="AW691" s="570"/>
      <c r="AX691" s="571"/>
    </row>
    <row r="692" spans="1:50" ht="55.5" customHeight="1">
      <c r="A692" s="611"/>
      <c r="B692" s="612"/>
      <c r="C692" s="534"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5"/>
      <c r="AD692" s="567" t="s">
        <v>440</v>
      </c>
      <c r="AE692" s="568"/>
      <c r="AF692" s="568"/>
      <c r="AG692" s="569" t="s">
        <v>463</v>
      </c>
      <c r="AH692" s="570"/>
      <c r="AI692" s="570"/>
      <c r="AJ692" s="570"/>
      <c r="AK692" s="570"/>
      <c r="AL692" s="570"/>
      <c r="AM692" s="570"/>
      <c r="AN692" s="570"/>
      <c r="AO692" s="570"/>
      <c r="AP692" s="570"/>
      <c r="AQ692" s="570"/>
      <c r="AR692" s="570"/>
      <c r="AS692" s="570"/>
      <c r="AT692" s="570"/>
      <c r="AU692" s="570"/>
      <c r="AV692" s="570"/>
      <c r="AW692" s="570"/>
      <c r="AX692" s="571"/>
    </row>
    <row r="693" spans="1:64" ht="34.5" customHeight="1">
      <c r="A693" s="611"/>
      <c r="B693" s="612"/>
      <c r="C693" s="534"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5"/>
      <c r="AD693" s="577" t="s">
        <v>452</v>
      </c>
      <c r="AE693" s="578"/>
      <c r="AF693" s="578"/>
      <c r="AG693" s="539" t="s">
        <v>531</v>
      </c>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2" ht="45" customHeight="1">
      <c r="A694" s="613"/>
      <c r="B694" s="614"/>
      <c r="C694" s="729" t="s">
        <v>422</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6" t="s">
        <v>440</v>
      </c>
      <c r="AE694" s="537"/>
      <c r="AF694" s="538"/>
      <c r="AG694" s="557" t="s">
        <v>464</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50" ht="21" customHeight="1">
      <c r="A695" s="551" t="s">
        <v>45</v>
      </c>
      <c r="B695" s="610"/>
      <c r="C695" s="615" t="s">
        <v>423</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440</v>
      </c>
      <c r="AE695" s="573"/>
      <c r="AF695" s="574"/>
      <c r="AG695" s="488" t="s">
        <v>465</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452</v>
      </c>
      <c r="AE696" s="717"/>
      <c r="AF696" s="717"/>
      <c r="AG696" s="569" t="s">
        <v>531</v>
      </c>
      <c r="AH696" s="570"/>
      <c r="AI696" s="570"/>
      <c r="AJ696" s="570"/>
      <c r="AK696" s="570"/>
      <c r="AL696" s="570"/>
      <c r="AM696" s="570"/>
      <c r="AN696" s="570"/>
      <c r="AO696" s="570"/>
      <c r="AP696" s="570"/>
      <c r="AQ696" s="570"/>
      <c r="AR696" s="570"/>
      <c r="AS696" s="570"/>
      <c r="AT696" s="570"/>
      <c r="AU696" s="570"/>
      <c r="AV696" s="570"/>
      <c r="AW696" s="570"/>
      <c r="AX696" s="571"/>
    </row>
    <row r="697" spans="1:50" ht="18" customHeight="1">
      <c r="A697" s="611"/>
      <c r="B697" s="612"/>
      <c r="C697" s="534"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7" t="s">
        <v>440</v>
      </c>
      <c r="AE697" s="568"/>
      <c r="AF697" s="568"/>
      <c r="AG697" s="569" t="s">
        <v>466</v>
      </c>
      <c r="AH697" s="570"/>
      <c r="AI697" s="570"/>
      <c r="AJ697" s="570"/>
      <c r="AK697" s="570"/>
      <c r="AL697" s="570"/>
      <c r="AM697" s="570"/>
      <c r="AN697" s="570"/>
      <c r="AO697" s="570"/>
      <c r="AP697" s="570"/>
      <c r="AQ697" s="570"/>
      <c r="AR697" s="570"/>
      <c r="AS697" s="570"/>
      <c r="AT697" s="570"/>
      <c r="AU697" s="570"/>
      <c r="AV697" s="570"/>
      <c r="AW697" s="570"/>
      <c r="AX697" s="571"/>
    </row>
    <row r="698" spans="1:50" ht="18" customHeight="1">
      <c r="A698" s="613"/>
      <c r="B698" s="614"/>
      <c r="C698" s="534"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7" t="s">
        <v>440</v>
      </c>
      <c r="AE698" s="568"/>
      <c r="AF698" s="568"/>
      <c r="AG698" s="90" t="s">
        <v>467</v>
      </c>
      <c r="AH698" s="91"/>
      <c r="AI698" s="91"/>
      <c r="AJ698" s="91"/>
      <c r="AK698" s="91"/>
      <c r="AL698" s="91"/>
      <c r="AM698" s="91"/>
      <c r="AN698" s="91"/>
      <c r="AO698" s="91"/>
      <c r="AP698" s="91"/>
      <c r="AQ698" s="91"/>
      <c r="AR698" s="91"/>
      <c r="AS698" s="91"/>
      <c r="AT698" s="91"/>
      <c r="AU698" s="91"/>
      <c r="AV698" s="91"/>
      <c r="AW698" s="91"/>
      <c r="AX698" s="92"/>
    </row>
    <row r="699" spans="1:50" ht="33" customHeight="1">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5"/>
      <c r="AD699" s="572" t="s">
        <v>440</v>
      </c>
      <c r="AE699" s="573"/>
      <c r="AF699" s="573"/>
      <c r="AG699" s="87" t="s">
        <v>455</v>
      </c>
      <c r="AH699" s="88"/>
      <c r="AI699" s="88"/>
      <c r="AJ699" s="88"/>
      <c r="AK699" s="88"/>
      <c r="AL699" s="88"/>
      <c r="AM699" s="88"/>
      <c r="AN699" s="88"/>
      <c r="AO699" s="88"/>
      <c r="AP699" s="88"/>
      <c r="AQ699" s="88"/>
      <c r="AR699" s="88"/>
      <c r="AS699" s="88"/>
      <c r="AT699" s="88"/>
      <c r="AU699" s="88"/>
      <c r="AV699" s="88"/>
      <c r="AW699" s="88"/>
      <c r="AX699" s="89"/>
    </row>
    <row r="700" spans="1:50" ht="15.75" customHeight="1">
      <c r="A700" s="604"/>
      <c r="B700" s="605"/>
      <c r="C700" s="588" t="s">
        <v>70</v>
      </c>
      <c r="D700" s="589"/>
      <c r="E700" s="589"/>
      <c r="F700" s="589"/>
      <c r="G700" s="589"/>
      <c r="H700" s="589"/>
      <c r="I700" s="589"/>
      <c r="J700" s="589"/>
      <c r="K700" s="589"/>
      <c r="L700" s="589"/>
      <c r="M700" s="589"/>
      <c r="N700" s="589"/>
      <c r="O700" s="590"/>
      <c r="P700" s="600" t="s">
        <v>0</v>
      </c>
      <c r="Q700" s="600"/>
      <c r="R700" s="600"/>
      <c r="S700" s="601"/>
      <c r="T700" s="757" t="s">
        <v>29</v>
      </c>
      <c r="U700" s="600"/>
      <c r="V700" s="600"/>
      <c r="W700" s="600"/>
      <c r="X700" s="600"/>
      <c r="Y700" s="600"/>
      <c r="Z700" s="600"/>
      <c r="AA700" s="600"/>
      <c r="AB700" s="600"/>
      <c r="AC700" s="600"/>
      <c r="AD700" s="600"/>
      <c r="AE700" s="600"/>
      <c r="AF700" s="758"/>
      <c r="AG700" s="646"/>
      <c r="AH700" s="119"/>
      <c r="AI700" s="119"/>
      <c r="AJ700" s="119"/>
      <c r="AK700" s="119"/>
      <c r="AL700" s="119"/>
      <c r="AM700" s="119"/>
      <c r="AN700" s="119"/>
      <c r="AO700" s="119"/>
      <c r="AP700" s="119"/>
      <c r="AQ700" s="119"/>
      <c r="AR700" s="119"/>
      <c r="AS700" s="119"/>
      <c r="AT700" s="119"/>
      <c r="AU700" s="119"/>
      <c r="AV700" s="119"/>
      <c r="AW700" s="119"/>
      <c r="AX700" s="647"/>
    </row>
    <row r="701" spans="1:50" ht="26.25" customHeight="1">
      <c r="A701" s="604"/>
      <c r="B701" s="605"/>
      <c r="C701" s="735" t="s">
        <v>453</v>
      </c>
      <c r="D701" s="736"/>
      <c r="E701" s="736"/>
      <c r="F701" s="736"/>
      <c r="G701" s="736"/>
      <c r="H701" s="736"/>
      <c r="I701" s="736"/>
      <c r="J701" s="736"/>
      <c r="K701" s="736"/>
      <c r="L701" s="736"/>
      <c r="M701" s="736"/>
      <c r="N701" s="736"/>
      <c r="O701" s="737"/>
      <c r="P701" s="560">
        <v>101</v>
      </c>
      <c r="Q701" s="560"/>
      <c r="R701" s="560"/>
      <c r="S701" s="561"/>
      <c r="T701" s="608" t="s">
        <v>454</v>
      </c>
      <c r="U701" s="570"/>
      <c r="V701" s="570"/>
      <c r="W701" s="570"/>
      <c r="X701" s="570"/>
      <c r="Y701" s="570"/>
      <c r="Z701" s="570"/>
      <c r="AA701" s="570"/>
      <c r="AB701" s="570"/>
      <c r="AC701" s="570"/>
      <c r="AD701" s="570"/>
      <c r="AE701" s="570"/>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50" ht="26.25" customHeight="1">
      <c r="A702" s="604"/>
      <c r="B702" s="605"/>
      <c r="C702" s="735"/>
      <c r="D702" s="736"/>
      <c r="E702" s="736"/>
      <c r="F702" s="736"/>
      <c r="G702" s="736"/>
      <c r="H702" s="736"/>
      <c r="I702" s="736"/>
      <c r="J702" s="736"/>
      <c r="K702" s="736"/>
      <c r="L702" s="736"/>
      <c r="M702" s="736"/>
      <c r="N702" s="736"/>
      <c r="O702" s="737"/>
      <c r="P702" s="560"/>
      <c r="Q702" s="560"/>
      <c r="R702" s="560"/>
      <c r="S702" s="561"/>
      <c r="T702" s="608"/>
      <c r="U702" s="570"/>
      <c r="V702" s="570"/>
      <c r="W702" s="570"/>
      <c r="X702" s="570"/>
      <c r="Y702" s="570"/>
      <c r="Z702" s="570"/>
      <c r="AA702" s="570"/>
      <c r="AB702" s="570"/>
      <c r="AC702" s="570"/>
      <c r="AD702" s="570"/>
      <c r="AE702" s="570"/>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50" ht="26.25" customHeight="1">
      <c r="A703" s="604"/>
      <c r="B703" s="605"/>
      <c r="C703" s="735"/>
      <c r="D703" s="736"/>
      <c r="E703" s="736"/>
      <c r="F703" s="736"/>
      <c r="G703" s="736"/>
      <c r="H703" s="736"/>
      <c r="I703" s="736"/>
      <c r="J703" s="736"/>
      <c r="K703" s="736"/>
      <c r="L703" s="736"/>
      <c r="M703" s="736"/>
      <c r="N703" s="736"/>
      <c r="O703" s="737"/>
      <c r="P703" s="560"/>
      <c r="Q703" s="560"/>
      <c r="R703" s="560"/>
      <c r="S703" s="561"/>
      <c r="T703" s="608"/>
      <c r="U703" s="570"/>
      <c r="V703" s="570"/>
      <c r="W703" s="570"/>
      <c r="X703" s="570"/>
      <c r="Y703" s="570"/>
      <c r="Z703" s="570"/>
      <c r="AA703" s="570"/>
      <c r="AB703" s="570"/>
      <c r="AC703" s="570"/>
      <c r="AD703" s="570"/>
      <c r="AE703" s="570"/>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50" ht="26.25" customHeight="1" hidden="1">
      <c r="A704" s="604"/>
      <c r="B704" s="605"/>
      <c r="C704" s="735"/>
      <c r="D704" s="736"/>
      <c r="E704" s="736"/>
      <c r="F704" s="736"/>
      <c r="G704" s="736"/>
      <c r="H704" s="736"/>
      <c r="I704" s="736"/>
      <c r="J704" s="736"/>
      <c r="K704" s="736"/>
      <c r="L704" s="736"/>
      <c r="M704" s="736"/>
      <c r="N704" s="736"/>
      <c r="O704" s="737"/>
      <c r="P704" s="560"/>
      <c r="Q704" s="560"/>
      <c r="R704" s="560"/>
      <c r="S704" s="561"/>
      <c r="T704" s="608"/>
      <c r="U704" s="570"/>
      <c r="V704" s="570"/>
      <c r="W704" s="570"/>
      <c r="X704" s="570"/>
      <c r="Y704" s="570"/>
      <c r="Z704" s="570"/>
      <c r="AA704" s="570"/>
      <c r="AB704" s="570"/>
      <c r="AC704" s="570"/>
      <c r="AD704" s="570"/>
      <c r="AE704" s="570"/>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customHeight="1" hidden="1">
      <c r="A705" s="606"/>
      <c r="B705" s="607"/>
      <c r="C705" s="742"/>
      <c r="D705" s="743"/>
      <c r="E705" s="743"/>
      <c r="F705" s="743"/>
      <c r="G705" s="743"/>
      <c r="H705" s="743"/>
      <c r="I705" s="743"/>
      <c r="J705" s="743"/>
      <c r="K705" s="743"/>
      <c r="L705" s="743"/>
      <c r="M705" s="743"/>
      <c r="N705" s="743"/>
      <c r="O705" s="744"/>
      <c r="P705" s="755"/>
      <c r="Q705" s="755"/>
      <c r="R705" s="755"/>
      <c r="S705" s="756"/>
      <c r="T705" s="759"/>
      <c r="U705" s="558"/>
      <c r="V705" s="558"/>
      <c r="W705" s="558"/>
      <c r="X705" s="558"/>
      <c r="Y705" s="558"/>
      <c r="Z705" s="558"/>
      <c r="AA705" s="558"/>
      <c r="AB705" s="558"/>
      <c r="AC705" s="558"/>
      <c r="AD705" s="558"/>
      <c r="AE705" s="558"/>
      <c r="AF705" s="760"/>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1" t="s">
        <v>54</v>
      </c>
      <c r="B706" s="552"/>
      <c r="C706" s="264" t="s">
        <v>60</v>
      </c>
      <c r="D706" s="738"/>
      <c r="E706" s="738"/>
      <c r="F706" s="739"/>
      <c r="G706" s="753" t="s">
        <v>456</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45" customHeight="1" thickBot="1">
      <c r="A707" s="553"/>
      <c r="B707" s="554"/>
      <c r="C707" s="748" t="s">
        <v>64</v>
      </c>
      <c r="D707" s="749"/>
      <c r="E707" s="749"/>
      <c r="F707" s="750"/>
      <c r="G707" s="751" t="s">
        <v>501</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thickBot="1">
      <c r="A709" s="723"/>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14.2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55.5" customHeight="1" thickBot="1">
      <c r="A711" s="548"/>
      <c r="B711" s="549"/>
      <c r="C711" s="549"/>
      <c r="D711" s="549"/>
      <c r="E711" s="550"/>
      <c r="F711" s="591"/>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14.2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55.5" customHeight="1" thickBot="1">
      <c r="A713" s="703"/>
      <c r="B713" s="704"/>
      <c r="C713" s="704"/>
      <c r="D713" s="704"/>
      <c r="E713" s="705"/>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14.25" hidden="1">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26.25" customHeight="1" hidden="1" thickBot="1">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55" t="s">
        <v>388</v>
      </c>
      <c r="B717" s="285"/>
      <c r="C717" s="285"/>
      <c r="D717" s="285"/>
      <c r="E717" s="285"/>
      <c r="F717" s="285"/>
      <c r="G717" s="706" t="s">
        <v>529</v>
      </c>
      <c r="H717" s="707"/>
      <c r="I717" s="707"/>
      <c r="J717" s="707"/>
      <c r="K717" s="707"/>
      <c r="L717" s="707"/>
      <c r="M717" s="707"/>
      <c r="N717" s="707"/>
      <c r="O717" s="707"/>
      <c r="P717" s="707"/>
      <c r="Q717" s="285" t="s">
        <v>329</v>
      </c>
      <c r="R717" s="285"/>
      <c r="S717" s="285"/>
      <c r="T717" s="285"/>
      <c r="U717" s="285"/>
      <c r="V717" s="285"/>
      <c r="W717" s="706" t="s">
        <v>521</v>
      </c>
      <c r="X717" s="707"/>
      <c r="Y717" s="707"/>
      <c r="Z717" s="707"/>
      <c r="AA717" s="707"/>
      <c r="AB717" s="707"/>
      <c r="AC717" s="707"/>
      <c r="AD717" s="707"/>
      <c r="AE717" s="707"/>
      <c r="AF717" s="707"/>
      <c r="AG717" s="285" t="s">
        <v>330</v>
      </c>
      <c r="AH717" s="285"/>
      <c r="AI717" s="285"/>
      <c r="AJ717" s="285"/>
      <c r="AK717" s="285"/>
      <c r="AL717" s="285"/>
      <c r="AM717" s="706" t="s">
        <v>522</v>
      </c>
      <c r="AN717" s="707"/>
      <c r="AO717" s="707"/>
      <c r="AP717" s="707"/>
      <c r="AQ717" s="707"/>
      <c r="AR717" s="707"/>
      <c r="AS717" s="707"/>
      <c r="AT717" s="707"/>
      <c r="AU717" s="707"/>
      <c r="AV717" s="707"/>
      <c r="AW717" s="51"/>
      <c r="AX717" s="52"/>
    </row>
    <row r="718" spans="1:50" ht="19.5" customHeight="1" thickBot="1">
      <c r="A718" s="702" t="s">
        <v>331</v>
      </c>
      <c r="B718" s="645"/>
      <c r="C718" s="645"/>
      <c r="D718" s="645"/>
      <c r="E718" s="645"/>
      <c r="F718" s="645"/>
      <c r="G718" s="764" t="s">
        <v>523</v>
      </c>
      <c r="H718" s="765"/>
      <c r="I718" s="765"/>
      <c r="J718" s="765"/>
      <c r="K718" s="765"/>
      <c r="L718" s="765"/>
      <c r="M718" s="765"/>
      <c r="N718" s="765"/>
      <c r="O718" s="765"/>
      <c r="P718" s="765"/>
      <c r="Q718" s="645" t="s">
        <v>332</v>
      </c>
      <c r="R718" s="645"/>
      <c r="S718" s="645"/>
      <c r="T718" s="645"/>
      <c r="U718" s="645"/>
      <c r="V718" s="645"/>
      <c r="W718" s="643" t="s">
        <v>524</v>
      </c>
      <c r="X718" s="644"/>
      <c r="Y718" s="644"/>
      <c r="Z718" s="644"/>
      <c r="AA718" s="644"/>
      <c r="AB718" s="644"/>
      <c r="AC718" s="644"/>
      <c r="AD718" s="644"/>
      <c r="AE718" s="644"/>
      <c r="AF718" s="644"/>
      <c r="AG718" s="645" t="s">
        <v>333</v>
      </c>
      <c r="AH718" s="645"/>
      <c r="AI718" s="645"/>
      <c r="AJ718" s="645"/>
      <c r="AK718" s="645"/>
      <c r="AL718" s="645"/>
      <c r="AM718" s="740" t="s">
        <v>520</v>
      </c>
      <c r="AN718" s="741"/>
      <c r="AO718" s="741"/>
      <c r="AP718" s="741"/>
      <c r="AQ718" s="741"/>
      <c r="AR718" s="741"/>
      <c r="AS718" s="741"/>
      <c r="AT718" s="741"/>
      <c r="AU718" s="741"/>
      <c r="AV718" s="741"/>
      <c r="AW718" s="53"/>
      <c r="AX718" s="54"/>
    </row>
    <row r="719" spans="1:50" ht="23.25" customHeight="1">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2" customHeight="1" hidden="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3.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3.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 customHeight="1" thickBot="1">
      <c r="A757" s="640"/>
      <c r="B757" s="641"/>
      <c r="C757" s="641"/>
      <c r="D757" s="641"/>
      <c r="E757" s="641"/>
      <c r="F757" s="642"/>
      <c r="G757" s="40"/>
      <c r="H757" s="41"/>
      <c r="I757" s="41"/>
      <c r="J757" s="41"/>
      <c r="K757" s="38"/>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77" t="s">
        <v>471</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509</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6"/>
      <c r="B759" s="721"/>
      <c r="C759" s="721"/>
      <c r="D759" s="721"/>
      <c r="E759" s="721"/>
      <c r="F759" s="722"/>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9"/>
    </row>
    <row r="760" spans="1:50" ht="24.75" customHeight="1">
      <c r="A760" s="556"/>
      <c r="B760" s="721"/>
      <c r="C760" s="721"/>
      <c r="D760" s="721"/>
      <c r="E760" s="721"/>
      <c r="F760" s="722"/>
      <c r="G760" s="275" t="s">
        <v>458</v>
      </c>
      <c r="H760" s="276"/>
      <c r="I760" s="276"/>
      <c r="J760" s="276"/>
      <c r="K760" s="277"/>
      <c r="L760" s="278" t="s">
        <v>459</v>
      </c>
      <c r="M760" s="279"/>
      <c r="N760" s="279"/>
      <c r="O760" s="279"/>
      <c r="P760" s="279"/>
      <c r="Q760" s="279"/>
      <c r="R760" s="279"/>
      <c r="S760" s="279"/>
      <c r="T760" s="279"/>
      <c r="U760" s="279"/>
      <c r="V760" s="279"/>
      <c r="W760" s="279"/>
      <c r="X760" s="280"/>
      <c r="Y760" s="440">
        <v>1543</v>
      </c>
      <c r="Z760" s="441"/>
      <c r="AA760" s="441"/>
      <c r="AB760" s="527"/>
      <c r="AC760" s="275" t="s">
        <v>472</v>
      </c>
      <c r="AD760" s="276"/>
      <c r="AE760" s="276"/>
      <c r="AF760" s="276"/>
      <c r="AG760" s="277"/>
      <c r="AH760" s="278" t="s">
        <v>473</v>
      </c>
      <c r="AI760" s="279"/>
      <c r="AJ760" s="279"/>
      <c r="AK760" s="279"/>
      <c r="AL760" s="279"/>
      <c r="AM760" s="279"/>
      <c r="AN760" s="279"/>
      <c r="AO760" s="279"/>
      <c r="AP760" s="279"/>
      <c r="AQ760" s="279"/>
      <c r="AR760" s="279"/>
      <c r="AS760" s="279"/>
      <c r="AT760" s="280"/>
      <c r="AU760" s="440">
        <v>544</v>
      </c>
      <c r="AV760" s="441"/>
      <c r="AW760" s="441"/>
      <c r="AX760" s="442"/>
    </row>
    <row r="761" spans="1:50" ht="24.75" customHeight="1">
      <c r="A761" s="556"/>
      <c r="B761" s="721"/>
      <c r="C761" s="721"/>
      <c r="D761" s="721"/>
      <c r="E761" s="721"/>
      <c r="F761" s="722"/>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c r="A762" s="556"/>
      <c r="B762" s="721"/>
      <c r="C762" s="721"/>
      <c r="D762" s="721"/>
      <c r="E762" s="721"/>
      <c r="F762" s="722"/>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56"/>
      <c r="B763" s="721"/>
      <c r="C763" s="721"/>
      <c r="D763" s="721"/>
      <c r="E763" s="721"/>
      <c r="F763" s="722"/>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6"/>
      <c r="B764" s="721"/>
      <c r="C764" s="721"/>
      <c r="D764" s="721"/>
      <c r="E764" s="721"/>
      <c r="F764" s="722"/>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6"/>
      <c r="B765" s="721"/>
      <c r="C765" s="721"/>
      <c r="D765" s="721"/>
      <c r="E765" s="721"/>
      <c r="F765" s="722"/>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13.5" customHeight="1" hidden="1">
      <c r="A766" s="556"/>
      <c r="B766" s="721"/>
      <c r="C766" s="721"/>
      <c r="D766" s="721"/>
      <c r="E766" s="721"/>
      <c r="F766" s="722"/>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13.5" customHeight="1" hidden="1">
      <c r="A767" s="556"/>
      <c r="B767" s="721"/>
      <c r="C767" s="721"/>
      <c r="D767" s="721"/>
      <c r="E767" s="721"/>
      <c r="F767" s="722"/>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13.5" customHeight="1" hidden="1">
      <c r="A768" s="556"/>
      <c r="B768" s="721"/>
      <c r="C768" s="721"/>
      <c r="D768" s="721"/>
      <c r="E768" s="721"/>
      <c r="F768" s="722"/>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13.5" customHeight="1" hidden="1">
      <c r="A769" s="556"/>
      <c r="B769" s="721"/>
      <c r="C769" s="721"/>
      <c r="D769" s="721"/>
      <c r="E769" s="721"/>
      <c r="F769" s="722"/>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 customHeight="1">
      <c r="A770" s="556"/>
      <c r="B770" s="721"/>
      <c r="C770" s="721"/>
      <c r="D770" s="721"/>
      <c r="E770" s="721"/>
      <c r="F770" s="722"/>
      <c r="G770" s="361" t="s">
        <v>22</v>
      </c>
      <c r="H770" s="362"/>
      <c r="I770" s="362"/>
      <c r="J770" s="362"/>
      <c r="K770" s="362"/>
      <c r="L770" s="363"/>
      <c r="M770" s="364"/>
      <c r="N770" s="364"/>
      <c r="O770" s="364"/>
      <c r="P770" s="364"/>
      <c r="Q770" s="364"/>
      <c r="R770" s="364"/>
      <c r="S770" s="364"/>
      <c r="T770" s="364"/>
      <c r="U770" s="364"/>
      <c r="V770" s="364"/>
      <c r="W770" s="364"/>
      <c r="X770" s="365"/>
      <c r="Y770" s="366">
        <f>SUM(Y760:AB769)</f>
        <v>1543</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544</v>
      </c>
      <c r="AV770" s="367"/>
      <c r="AW770" s="367"/>
      <c r="AX770" s="369"/>
    </row>
    <row r="771" spans="1:50" ht="30" customHeight="1" hidden="1">
      <c r="A771" s="556"/>
      <c r="B771" s="721"/>
      <c r="C771" s="721"/>
      <c r="D771" s="721"/>
      <c r="E771" s="721"/>
      <c r="F771" s="722"/>
      <c r="G771" s="377" t="s">
        <v>417</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416</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6"/>
      <c r="B772" s="721"/>
      <c r="C772" s="721"/>
      <c r="D772" s="721"/>
      <c r="E772" s="721"/>
      <c r="F772" s="722"/>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9"/>
    </row>
    <row r="773" spans="1:50" ht="24.75" customHeight="1" hidden="1">
      <c r="A773" s="556"/>
      <c r="B773" s="721"/>
      <c r="C773" s="721"/>
      <c r="D773" s="721"/>
      <c r="E773" s="721"/>
      <c r="F773" s="722"/>
      <c r="G773" s="275"/>
      <c r="H773" s="276"/>
      <c r="I773" s="276"/>
      <c r="J773" s="276"/>
      <c r="K773" s="277"/>
      <c r="L773" s="278"/>
      <c r="M773" s="279"/>
      <c r="N773" s="279"/>
      <c r="O773" s="279"/>
      <c r="P773" s="279"/>
      <c r="Q773" s="279"/>
      <c r="R773" s="279"/>
      <c r="S773" s="279"/>
      <c r="T773" s="279"/>
      <c r="U773" s="279"/>
      <c r="V773" s="279"/>
      <c r="W773" s="279"/>
      <c r="X773" s="280"/>
      <c r="Y773" s="440"/>
      <c r="Z773" s="441"/>
      <c r="AA773" s="441"/>
      <c r="AB773" s="527"/>
      <c r="AC773" s="275"/>
      <c r="AD773" s="276"/>
      <c r="AE773" s="276"/>
      <c r="AF773" s="276"/>
      <c r="AG773" s="277"/>
      <c r="AH773" s="278"/>
      <c r="AI773" s="279"/>
      <c r="AJ773" s="279"/>
      <c r="AK773" s="279"/>
      <c r="AL773" s="279"/>
      <c r="AM773" s="279"/>
      <c r="AN773" s="279"/>
      <c r="AO773" s="279"/>
      <c r="AP773" s="279"/>
      <c r="AQ773" s="279"/>
      <c r="AR773" s="279"/>
      <c r="AS773" s="279"/>
      <c r="AT773" s="280"/>
      <c r="AU773" s="440"/>
      <c r="AV773" s="441"/>
      <c r="AW773" s="441"/>
      <c r="AX773" s="442"/>
    </row>
    <row r="774" spans="1:50" ht="24.75" customHeight="1" hidden="1">
      <c r="A774" s="556"/>
      <c r="B774" s="721"/>
      <c r="C774" s="721"/>
      <c r="D774" s="721"/>
      <c r="E774" s="721"/>
      <c r="F774" s="722"/>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6"/>
      <c r="B775" s="721"/>
      <c r="C775" s="721"/>
      <c r="D775" s="721"/>
      <c r="E775" s="721"/>
      <c r="F775" s="722"/>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6"/>
      <c r="B776" s="721"/>
      <c r="C776" s="721"/>
      <c r="D776" s="721"/>
      <c r="E776" s="721"/>
      <c r="F776" s="722"/>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6"/>
      <c r="B777" s="721"/>
      <c r="C777" s="721"/>
      <c r="D777" s="721"/>
      <c r="E777" s="721"/>
      <c r="F777" s="722"/>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6"/>
      <c r="B778" s="721"/>
      <c r="C778" s="721"/>
      <c r="D778" s="721"/>
      <c r="E778" s="721"/>
      <c r="F778" s="722"/>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6"/>
      <c r="B779" s="721"/>
      <c r="C779" s="721"/>
      <c r="D779" s="721"/>
      <c r="E779" s="721"/>
      <c r="F779" s="722"/>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6"/>
      <c r="B780" s="721"/>
      <c r="C780" s="721"/>
      <c r="D780" s="721"/>
      <c r="E780" s="721"/>
      <c r="F780" s="722"/>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6"/>
      <c r="B781" s="721"/>
      <c r="C781" s="721"/>
      <c r="D781" s="721"/>
      <c r="E781" s="721"/>
      <c r="F781" s="722"/>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6"/>
      <c r="B782" s="721"/>
      <c r="C782" s="721"/>
      <c r="D782" s="721"/>
      <c r="E782" s="721"/>
      <c r="F782" s="722"/>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6"/>
      <c r="B783" s="721"/>
      <c r="C783" s="721"/>
      <c r="D783" s="721"/>
      <c r="E783" s="721"/>
      <c r="F783" s="722"/>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6"/>
      <c r="B784" s="721"/>
      <c r="C784" s="721"/>
      <c r="D784" s="721"/>
      <c r="E784" s="721"/>
      <c r="F784" s="722"/>
      <c r="G784" s="377" t="s">
        <v>418</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419</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6"/>
      <c r="B785" s="721"/>
      <c r="C785" s="721"/>
      <c r="D785" s="721"/>
      <c r="E785" s="721"/>
      <c r="F785" s="722"/>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9"/>
    </row>
    <row r="786" spans="1:50" ht="24.75" customHeight="1" hidden="1">
      <c r="A786" s="556"/>
      <c r="B786" s="721"/>
      <c r="C786" s="721"/>
      <c r="D786" s="721"/>
      <c r="E786" s="721"/>
      <c r="F786" s="722"/>
      <c r="G786" s="275"/>
      <c r="H786" s="276"/>
      <c r="I786" s="276"/>
      <c r="J786" s="276"/>
      <c r="K786" s="277"/>
      <c r="L786" s="278"/>
      <c r="M786" s="279"/>
      <c r="N786" s="279"/>
      <c r="O786" s="279"/>
      <c r="P786" s="279"/>
      <c r="Q786" s="279"/>
      <c r="R786" s="279"/>
      <c r="S786" s="279"/>
      <c r="T786" s="279"/>
      <c r="U786" s="279"/>
      <c r="V786" s="279"/>
      <c r="W786" s="279"/>
      <c r="X786" s="280"/>
      <c r="Y786" s="440"/>
      <c r="Z786" s="441"/>
      <c r="AA786" s="441"/>
      <c r="AB786" s="527"/>
      <c r="AC786" s="275"/>
      <c r="AD786" s="276"/>
      <c r="AE786" s="276"/>
      <c r="AF786" s="276"/>
      <c r="AG786" s="277"/>
      <c r="AH786" s="278"/>
      <c r="AI786" s="279"/>
      <c r="AJ786" s="279"/>
      <c r="AK786" s="279"/>
      <c r="AL786" s="279"/>
      <c r="AM786" s="279"/>
      <c r="AN786" s="279"/>
      <c r="AO786" s="279"/>
      <c r="AP786" s="279"/>
      <c r="AQ786" s="279"/>
      <c r="AR786" s="279"/>
      <c r="AS786" s="279"/>
      <c r="AT786" s="280"/>
      <c r="AU786" s="440"/>
      <c r="AV786" s="441"/>
      <c r="AW786" s="441"/>
      <c r="AX786" s="442"/>
    </row>
    <row r="787" spans="1:50" ht="24.75" customHeight="1" hidden="1">
      <c r="A787" s="556"/>
      <c r="B787" s="721"/>
      <c r="C787" s="721"/>
      <c r="D787" s="721"/>
      <c r="E787" s="721"/>
      <c r="F787" s="722"/>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6"/>
      <c r="B788" s="721"/>
      <c r="C788" s="721"/>
      <c r="D788" s="721"/>
      <c r="E788" s="721"/>
      <c r="F788" s="722"/>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6"/>
      <c r="B789" s="721"/>
      <c r="C789" s="721"/>
      <c r="D789" s="721"/>
      <c r="E789" s="721"/>
      <c r="F789" s="722"/>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6"/>
      <c r="B790" s="721"/>
      <c r="C790" s="721"/>
      <c r="D790" s="721"/>
      <c r="E790" s="721"/>
      <c r="F790" s="722"/>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6"/>
      <c r="B791" s="721"/>
      <c r="C791" s="721"/>
      <c r="D791" s="721"/>
      <c r="E791" s="721"/>
      <c r="F791" s="722"/>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6"/>
      <c r="B792" s="721"/>
      <c r="C792" s="721"/>
      <c r="D792" s="721"/>
      <c r="E792" s="721"/>
      <c r="F792" s="722"/>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6"/>
      <c r="B793" s="721"/>
      <c r="C793" s="721"/>
      <c r="D793" s="721"/>
      <c r="E793" s="721"/>
      <c r="F793" s="722"/>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6"/>
      <c r="B794" s="721"/>
      <c r="C794" s="721"/>
      <c r="D794" s="721"/>
      <c r="E794" s="721"/>
      <c r="F794" s="722"/>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6"/>
      <c r="B795" s="721"/>
      <c r="C795" s="721"/>
      <c r="D795" s="721"/>
      <c r="E795" s="721"/>
      <c r="F795" s="722"/>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6"/>
      <c r="B796" s="721"/>
      <c r="C796" s="721"/>
      <c r="D796" s="721"/>
      <c r="E796" s="721"/>
      <c r="F796" s="722"/>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6"/>
      <c r="B797" s="721"/>
      <c r="C797" s="721"/>
      <c r="D797" s="721"/>
      <c r="E797" s="721"/>
      <c r="F797" s="722"/>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6"/>
      <c r="B798" s="721"/>
      <c r="C798" s="721"/>
      <c r="D798" s="721"/>
      <c r="E798" s="721"/>
      <c r="F798" s="722"/>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9"/>
    </row>
    <row r="799" spans="1:50" ht="24.75" customHeight="1" hidden="1">
      <c r="A799" s="556"/>
      <c r="B799" s="721"/>
      <c r="C799" s="721"/>
      <c r="D799" s="721"/>
      <c r="E799" s="721"/>
      <c r="F799" s="722"/>
      <c r="G799" s="275"/>
      <c r="H799" s="276"/>
      <c r="I799" s="276"/>
      <c r="J799" s="276"/>
      <c r="K799" s="277"/>
      <c r="L799" s="278"/>
      <c r="M799" s="279"/>
      <c r="N799" s="279"/>
      <c r="O799" s="279"/>
      <c r="P799" s="279"/>
      <c r="Q799" s="279"/>
      <c r="R799" s="279"/>
      <c r="S799" s="279"/>
      <c r="T799" s="279"/>
      <c r="U799" s="279"/>
      <c r="V799" s="279"/>
      <c r="W799" s="279"/>
      <c r="X799" s="280"/>
      <c r="Y799" s="440"/>
      <c r="Z799" s="441"/>
      <c r="AA799" s="441"/>
      <c r="AB799" s="527"/>
      <c r="AC799" s="275"/>
      <c r="AD799" s="276"/>
      <c r="AE799" s="276"/>
      <c r="AF799" s="276"/>
      <c r="AG799" s="277"/>
      <c r="AH799" s="278"/>
      <c r="AI799" s="279"/>
      <c r="AJ799" s="279"/>
      <c r="AK799" s="279"/>
      <c r="AL799" s="279"/>
      <c r="AM799" s="279"/>
      <c r="AN799" s="279"/>
      <c r="AO799" s="279"/>
      <c r="AP799" s="279"/>
      <c r="AQ799" s="279"/>
      <c r="AR799" s="279"/>
      <c r="AS799" s="279"/>
      <c r="AT799" s="280"/>
      <c r="AU799" s="440"/>
      <c r="AV799" s="441"/>
      <c r="AW799" s="441"/>
      <c r="AX799" s="442"/>
    </row>
    <row r="800" spans="1:50" ht="24.75" customHeight="1" hidden="1">
      <c r="A800" s="556"/>
      <c r="B800" s="721"/>
      <c r="C800" s="721"/>
      <c r="D800" s="721"/>
      <c r="E800" s="721"/>
      <c r="F800" s="722"/>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6"/>
      <c r="B801" s="721"/>
      <c r="C801" s="721"/>
      <c r="D801" s="721"/>
      <c r="E801" s="721"/>
      <c r="F801" s="722"/>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6"/>
      <c r="B802" s="721"/>
      <c r="C802" s="721"/>
      <c r="D802" s="721"/>
      <c r="E802" s="721"/>
      <c r="F802" s="722"/>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6"/>
      <c r="B803" s="721"/>
      <c r="C803" s="721"/>
      <c r="D803" s="721"/>
      <c r="E803" s="721"/>
      <c r="F803" s="722"/>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6"/>
      <c r="B804" s="721"/>
      <c r="C804" s="721"/>
      <c r="D804" s="721"/>
      <c r="E804" s="721"/>
      <c r="F804" s="722"/>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6"/>
      <c r="B805" s="721"/>
      <c r="C805" s="721"/>
      <c r="D805" s="721"/>
      <c r="E805" s="721"/>
      <c r="F805" s="722"/>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6"/>
      <c r="B806" s="721"/>
      <c r="C806" s="721"/>
      <c r="D806" s="721"/>
      <c r="E806" s="721"/>
      <c r="F806" s="722"/>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6"/>
      <c r="B807" s="721"/>
      <c r="C807" s="721"/>
      <c r="D807" s="721"/>
      <c r="E807" s="721"/>
      <c r="F807" s="722"/>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6"/>
      <c r="B808" s="721"/>
      <c r="C808" s="721"/>
      <c r="D808" s="721"/>
      <c r="E808" s="721"/>
      <c r="F808" s="722"/>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6"/>
      <c r="B809" s="721"/>
      <c r="C809" s="721"/>
      <c r="D809" s="721"/>
      <c r="E809" s="721"/>
      <c r="F809" s="722"/>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c r="A816" s="359">
        <v>1</v>
      </c>
      <c r="B816" s="359">
        <v>1</v>
      </c>
      <c r="C816" s="370" t="s">
        <v>474</v>
      </c>
      <c r="D816" s="370"/>
      <c r="E816" s="370"/>
      <c r="F816" s="370"/>
      <c r="G816" s="370"/>
      <c r="H816" s="370"/>
      <c r="I816" s="370"/>
      <c r="J816" s="152">
        <v>1000020472093</v>
      </c>
      <c r="K816" s="153"/>
      <c r="L816" s="153"/>
      <c r="M816" s="153"/>
      <c r="N816" s="153"/>
      <c r="O816" s="153"/>
      <c r="P816" s="142" t="s">
        <v>484</v>
      </c>
      <c r="Q816" s="142"/>
      <c r="R816" s="142"/>
      <c r="S816" s="142"/>
      <c r="T816" s="142"/>
      <c r="U816" s="142"/>
      <c r="V816" s="142"/>
      <c r="W816" s="142"/>
      <c r="X816" s="142"/>
      <c r="Y816" s="143">
        <v>1543</v>
      </c>
      <c r="Z816" s="144"/>
      <c r="AA816" s="144"/>
      <c r="AB816" s="145"/>
      <c r="AC816" s="258" t="s">
        <v>449</v>
      </c>
      <c r="AD816" s="258"/>
      <c r="AE816" s="258"/>
      <c r="AF816" s="258"/>
      <c r="AG816" s="258"/>
      <c r="AH816" s="259" t="s">
        <v>531</v>
      </c>
      <c r="AI816" s="260"/>
      <c r="AJ816" s="260"/>
      <c r="AK816" s="260"/>
      <c r="AL816" s="261" t="s">
        <v>449</v>
      </c>
      <c r="AM816" s="262"/>
      <c r="AN816" s="262"/>
      <c r="AO816" s="263"/>
      <c r="AP816" s="252" t="s">
        <v>531</v>
      </c>
      <c r="AQ816" s="252"/>
      <c r="AR816" s="252"/>
      <c r="AS816" s="252"/>
      <c r="AT816" s="252"/>
      <c r="AU816" s="252"/>
      <c r="AV816" s="252"/>
      <c r="AW816" s="252"/>
      <c r="AX816" s="252"/>
    </row>
    <row r="817" spans="1:50" ht="30" customHeight="1">
      <c r="A817" s="359">
        <v>2</v>
      </c>
      <c r="B817" s="359">
        <v>1</v>
      </c>
      <c r="C817" s="370" t="s">
        <v>475</v>
      </c>
      <c r="D817" s="370"/>
      <c r="E817" s="370"/>
      <c r="F817" s="370"/>
      <c r="G817" s="370"/>
      <c r="H817" s="370"/>
      <c r="I817" s="370"/>
      <c r="J817" s="152">
        <v>3000020472018</v>
      </c>
      <c r="K817" s="153"/>
      <c r="L817" s="153"/>
      <c r="M817" s="153"/>
      <c r="N817" s="153"/>
      <c r="O817" s="153"/>
      <c r="P817" s="142" t="s">
        <v>484</v>
      </c>
      <c r="Q817" s="142"/>
      <c r="R817" s="142"/>
      <c r="S817" s="142"/>
      <c r="T817" s="142"/>
      <c r="U817" s="142"/>
      <c r="V817" s="142"/>
      <c r="W817" s="142"/>
      <c r="X817" s="142"/>
      <c r="Y817" s="143">
        <v>893</v>
      </c>
      <c r="Z817" s="144"/>
      <c r="AA817" s="144"/>
      <c r="AB817" s="145"/>
      <c r="AC817" s="258" t="s">
        <v>449</v>
      </c>
      <c r="AD817" s="258"/>
      <c r="AE817" s="258"/>
      <c r="AF817" s="258"/>
      <c r="AG817" s="258"/>
      <c r="AH817" s="259" t="s">
        <v>449</v>
      </c>
      <c r="AI817" s="260"/>
      <c r="AJ817" s="260"/>
      <c r="AK817" s="260"/>
      <c r="AL817" s="261" t="s">
        <v>449</v>
      </c>
      <c r="AM817" s="262"/>
      <c r="AN817" s="262"/>
      <c r="AO817" s="263"/>
      <c r="AP817" s="252" t="s">
        <v>531</v>
      </c>
      <c r="AQ817" s="252"/>
      <c r="AR817" s="252"/>
      <c r="AS817" s="252"/>
      <c r="AT817" s="252"/>
      <c r="AU817" s="252"/>
      <c r="AV817" s="252"/>
      <c r="AW817" s="252"/>
      <c r="AX817" s="252"/>
    </row>
    <row r="818" spans="1:50" ht="30" customHeight="1">
      <c r="A818" s="359">
        <v>3</v>
      </c>
      <c r="B818" s="359">
        <v>1</v>
      </c>
      <c r="C818" s="370" t="s">
        <v>476</v>
      </c>
      <c r="D818" s="370"/>
      <c r="E818" s="370"/>
      <c r="F818" s="370"/>
      <c r="G818" s="370"/>
      <c r="H818" s="370"/>
      <c r="I818" s="370"/>
      <c r="J818" s="152">
        <v>5000020472131</v>
      </c>
      <c r="K818" s="153"/>
      <c r="L818" s="153"/>
      <c r="M818" s="153"/>
      <c r="N818" s="153"/>
      <c r="O818" s="153"/>
      <c r="P818" s="142" t="s">
        <v>484</v>
      </c>
      <c r="Q818" s="142"/>
      <c r="R818" s="142"/>
      <c r="S818" s="142"/>
      <c r="T818" s="142"/>
      <c r="U818" s="142"/>
      <c r="V818" s="142"/>
      <c r="W818" s="142"/>
      <c r="X818" s="142"/>
      <c r="Y818" s="143">
        <v>882</v>
      </c>
      <c r="Z818" s="144"/>
      <c r="AA818" s="144"/>
      <c r="AB818" s="145"/>
      <c r="AC818" s="258" t="s">
        <v>449</v>
      </c>
      <c r="AD818" s="258"/>
      <c r="AE818" s="258"/>
      <c r="AF818" s="258"/>
      <c r="AG818" s="258"/>
      <c r="AH818" s="259" t="s">
        <v>449</v>
      </c>
      <c r="AI818" s="260"/>
      <c r="AJ818" s="260"/>
      <c r="AK818" s="260"/>
      <c r="AL818" s="261" t="s">
        <v>449</v>
      </c>
      <c r="AM818" s="262"/>
      <c r="AN818" s="262"/>
      <c r="AO818" s="263"/>
      <c r="AP818" s="252" t="s">
        <v>531</v>
      </c>
      <c r="AQ818" s="252"/>
      <c r="AR818" s="252"/>
      <c r="AS818" s="252"/>
      <c r="AT818" s="252"/>
      <c r="AU818" s="252"/>
      <c r="AV818" s="252"/>
      <c r="AW818" s="252"/>
      <c r="AX818" s="252"/>
    </row>
    <row r="819" spans="1:50" ht="30" customHeight="1">
      <c r="A819" s="359">
        <v>4</v>
      </c>
      <c r="B819" s="359">
        <v>1</v>
      </c>
      <c r="C819" s="370" t="s">
        <v>477</v>
      </c>
      <c r="D819" s="370"/>
      <c r="E819" s="370"/>
      <c r="F819" s="370"/>
      <c r="G819" s="370"/>
      <c r="H819" s="370"/>
      <c r="I819" s="370"/>
      <c r="J819" s="152">
        <v>5000020472115</v>
      </c>
      <c r="K819" s="153"/>
      <c r="L819" s="153"/>
      <c r="M819" s="153"/>
      <c r="N819" s="153"/>
      <c r="O819" s="153"/>
      <c r="P819" s="142" t="s">
        <v>484</v>
      </c>
      <c r="Q819" s="142"/>
      <c r="R819" s="142"/>
      <c r="S819" s="142"/>
      <c r="T819" s="142"/>
      <c r="U819" s="142"/>
      <c r="V819" s="142"/>
      <c r="W819" s="142"/>
      <c r="X819" s="142"/>
      <c r="Y819" s="143">
        <v>622</v>
      </c>
      <c r="Z819" s="144"/>
      <c r="AA819" s="144"/>
      <c r="AB819" s="145"/>
      <c r="AC819" s="258" t="s">
        <v>449</v>
      </c>
      <c r="AD819" s="258"/>
      <c r="AE819" s="258"/>
      <c r="AF819" s="258"/>
      <c r="AG819" s="258"/>
      <c r="AH819" s="259" t="s">
        <v>449</v>
      </c>
      <c r="AI819" s="260"/>
      <c r="AJ819" s="260"/>
      <c r="AK819" s="260"/>
      <c r="AL819" s="261" t="s">
        <v>449</v>
      </c>
      <c r="AM819" s="262"/>
      <c r="AN819" s="262"/>
      <c r="AO819" s="263"/>
      <c r="AP819" s="252" t="s">
        <v>531</v>
      </c>
      <c r="AQ819" s="252"/>
      <c r="AR819" s="252"/>
      <c r="AS819" s="252"/>
      <c r="AT819" s="252"/>
      <c r="AU819" s="252"/>
      <c r="AV819" s="252"/>
      <c r="AW819" s="252"/>
      <c r="AX819" s="252"/>
    </row>
    <row r="820" spans="1:50" ht="30" customHeight="1">
      <c r="A820" s="359">
        <v>5</v>
      </c>
      <c r="B820" s="359">
        <v>1</v>
      </c>
      <c r="C820" s="370" t="s">
        <v>478</v>
      </c>
      <c r="D820" s="370"/>
      <c r="E820" s="370"/>
      <c r="F820" s="370"/>
      <c r="G820" s="370"/>
      <c r="H820" s="370"/>
      <c r="I820" s="370"/>
      <c r="J820" s="152">
        <v>5000020472115</v>
      </c>
      <c r="K820" s="153"/>
      <c r="L820" s="153"/>
      <c r="M820" s="153"/>
      <c r="N820" s="153"/>
      <c r="O820" s="153"/>
      <c r="P820" s="142" t="s">
        <v>484</v>
      </c>
      <c r="Q820" s="142"/>
      <c r="R820" s="142"/>
      <c r="S820" s="142"/>
      <c r="T820" s="142"/>
      <c r="U820" s="142"/>
      <c r="V820" s="142"/>
      <c r="W820" s="142"/>
      <c r="X820" s="142"/>
      <c r="Y820" s="143">
        <v>401</v>
      </c>
      <c r="Z820" s="144"/>
      <c r="AA820" s="144"/>
      <c r="AB820" s="145"/>
      <c r="AC820" s="258" t="s">
        <v>449</v>
      </c>
      <c r="AD820" s="258"/>
      <c r="AE820" s="258"/>
      <c r="AF820" s="258"/>
      <c r="AG820" s="258"/>
      <c r="AH820" s="259" t="s">
        <v>449</v>
      </c>
      <c r="AI820" s="260"/>
      <c r="AJ820" s="260"/>
      <c r="AK820" s="260"/>
      <c r="AL820" s="261" t="s">
        <v>449</v>
      </c>
      <c r="AM820" s="262"/>
      <c r="AN820" s="262"/>
      <c r="AO820" s="263"/>
      <c r="AP820" s="252" t="s">
        <v>531</v>
      </c>
      <c r="AQ820" s="252"/>
      <c r="AR820" s="252"/>
      <c r="AS820" s="252"/>
      <c r="AT820" s="252"/>
      <c r="AU820" s="252"/>
      <c r="AV820" s="252"/>
      <c r="AW820" s="252"/>
      <c r="AX820" s="252"/>
    </row>
    <row r="821" spans="1:50" ht="30" customHeight="1">
      <c r="A821" s="359">
        <v>6</v>
      </c>
      <c r="B821" s="359">
        <v>1</v>
      </c>
      <c r="C821" s="370" t="s">
        <v>479</v>
      </c>
      <c r="D821" s="370"/>
      <c r="E821" s="370"/>
      <c r="F821" s="370"/>
      <c r="G821" s="370"/>
      <c r="H821" s="370"/>
      <c r="I821" s="370"/>
      <c r="J821" s="152">
        <v>6000020473260</v>
      </c>
      <c r="K821" s="153"/>
      <c r="L821" s="153"/>
      <c r="M821" s="153"/>
      <c r="N821" s="153"/>
      <c r="O821" s="153"/>
      <c r="P821" s="142" t="s">
        <v>484</v>
      </c>
      <c r="Q821" s="142"/>
      <c r="R821" s="142"/>
      <c r="S821" s="142"/>
      <c r="T821" s="142"/>
      <c r="U821" s="142"/>
      <c r="V821" s="142"/>
      <c r="W821" s="142"/>
      <c r="X821" s="142"/>
      <c r="Y821" s="143">
        <v>364</v>
      </c>
      <c r="Z821" s="144"/>
      <c r="AA821" s="144"/>
      <c r="AB821" s="145"/>
      <c r="AC821" s="258" t="s">
        <v>449</v>
      </c>
      <c r="AD821" s="258"/>
      <c r="AE821" s="258"/>
      <c r="AF821" s="258"/>
      <c r="AG821" s="258"/>
      <c r="AH821" s="259" t="s">
        <v>449</v>
      </c>
      <c r="AI821" s="260"/>
      <c r="AJ821" s="260"/>
      <c r="AK821" s="260"/>
      <c r="AL821" s="261" t="s">
        <v>449</v>
      </c>
      <c r="AM821" s="262"/>
      <c r="AN821" s="262"/>
      <c r="AO821" s="263"/>
      <c r="AP821" s="252" t="s">
        <v>531</v>
      </c>
      <c r="AQ821" s="252"/>
      <c r="AR821" s="252"/>
      <c r="AS821" s="252"/>
      <c r="AT821" s="252"/>
      <c r="AU821" s="252"/>
      <c r="AV821" s="252"/>
      <c r="AW821" s="252"/>
      <c r="AX821" s="252"/>
    </row>
    <row r="822" spans="1:50" ht="30" customHeight="1">
      <c r="A822" s="359">
        <v>7</v>
      </c>
      <c r="B822" s="359">
        <v>1</v>
      </c>
      <c r="C822" s="370" t="s">
        <v>480</v>
      </c>
      <c r="D822" s="370"/>
      <c r="E822" s="370"/>
      <c r="F822" s="370"/>
      <c r="G822" s="370"/>
      <c r="H822" s="370"/>
      <c r="I822" s="370"/>
      <c r="J822" s="152">
        <v>2000020473553</v>
      </c>
      <c r="K822" s="153"/>
      <c r="L822" s="153"/>
      <c r="M822" s="153"/>
      <c r="N822" s="153"/>
      <c r="O822" s="153"/>
      <c r="P822" s="142" t="s">
        <v>484</v>
      </c>
      <c r="Q822" s="142"/>
      <c r="R822" s="142"/>
      <c r="S822" s="142"/>
      <c r="T822" s="142"/>
      <c r="U822" s="142"/>
      <c r="V822" s="142"/>
      <c r="W822" s="142"/>
      <c r="X822" s="142"/>
      <c r="Y822" s="143">
        <v>354</v>
      </c>
      <c r="Z822" s="144"/>
      <c r="AA822" s="144"/>
      <c r="AB822" s="145"/>
      <c r="AC822" s="258" t="s">
        <v>449</v>
      </c>
      <c r="AD822" s="258"/>
      <c r="AE822" s="258"/>
      <c r="AF822" s="258"/>
      <c r="AG822" s="258"/>
      <c r="AH822" s="259" t="s">
        <v>449</v>
      </c>
      <c r="AI822" s="260"/>
      <c r="AJ822" s="260"/>
      <c r="AK822" s="260"/>
      <c r="AL822" s="261" t="s">
        <v>449</v>
      </c>
      <c r="AM822" s="262"/>
      <c r="AN822" s="262"/>
      <c r="AO822" s="263"/>
      <c r="AP822" s="252" t="s">
        <v>531</v>
      </c>
      <c r="AQ822" s="252"/>
      <c r="AR822" s="252"/>
      <c r="AS822" s="252"/>
      <c r="AT822" s="252"/>
      <c r="AU822" s="252"/>
      <c r="AV822" s="252"/>
      <c r="AW822" s="252"/>
      <c r="AX822" s="252"/>
    </row>
    <row r="823" spans="1:50" ht="30" customHeight="1">
      <c r="A823" s="359">
        <v>8</v>
      </c>
      <c r="B823" s="359">
        <v>1</v>
      </c>
      <c r="C823" s="370" t="s">
        <v>481</v>
      </c>
      <c r="D823" s="370"/>
      <c r="E823" s="370"/>
      <c r="F823" s="370"/>
      <c r="G823" s="370"/>
      <c r="H823" s="370"/>
      <c r="I823" s="370"/>
      <c r="J823" s="152">
        <v>5000020472085</v>
      </c>
      <c r="K823" s="153"/>
      <c r="L823" s="153"/>
      <c r="M823" s="153"/>
      <c r="N823" s="153"/>
      <c r="O823" s="153"/>
      <c r="P823" s="142" t="s">
        <v>484</v>
      </c>
      <c r="Q823" s="142"/>
      <c r="R823" s="142"/>
      <c r="S823" s="142"/>
      <c r="T823" s="142"/>
      <c r="U823" s="142"/>
      <c r="V823" s="142"/>
      <c r="W823" s="142"/>
      <c r="X823" s="142"/>
      <c r="Y823" s="143">
        <v>319</v>
      </c>
      <c r="Z823" s="144"/>
      <c r="AA823" s="144"/>
      <c r="AB823" s="145"/>
      <c r="AC823" s="258" t="s">
        <v>449</v>
      </c>
      <c r="AD823" s="258"/>
      <c r="AE823" s="258"/>
      <c r="AF823" s="258"/>
      <c r="AG823" s="258"/>
      <c r="AH823" s="259" t="s">
        <v>449</v>
      </c>
      <c r="AI823" s="260"/>
      <c r="AJ823" s="260"/>
      <c r="AK823" s="260"/>
      <c r="AL823" s="261" t="s">
        <v>449</v>
      </c>
      <c r="AM823" s="262"/>
      <c r="AN823" s="262"/>
      <c r="AO823" s="263"/>
      <c r="AP823" s="252" t="s">
        <v>531</v>
      </c>
      <c r="AQ823" s="252"/>
      <c r="AR823" s="252"/>
      <c r="AS823" s="252"/>
      <c r="AT823" s="252"/>
      <c r="AU823" s="252"/>
      <c r="AV823" s="252"/>
      <c r="AW823" s="252"/>
      <c r="AX823" s="252"/>
    </row>
    <row r="824" spans="1:50" ht="30" customHeight="1">
      <c r="A824" s="359">
        <v>9</v>
      </c>
      <c r="B824" s="359">
        <v>1</v>
      </c>
      <c r="C824" s="370" t="s">
        <v>482</v>
      </c>
      <c r="D824" s="370"/>
      <c r="E824" s="370"/>
      <c r="F824" s="370"/>
      <c r="G824" s="370"/>
      <c r="H824" s="370"/>
      <c r="I824" s="370"/>
      <c r="J824" s="152">
        <v>1000020472085</v>
      </c>
      <c r="K824" s="153"/>
      <c r="L824" s="153"/>
      <c r="M824" s="153"/>
      <c r="N824" s="153"/>
      <c r="O824" s="153"/>
      <c r="P824" s="142" t="s">
        <v>484</v>
      </c>
      <c r="Q824" s="142"/>
      <c r="R824" s="142"/>
      <c r="S824" s="142"/>
      <c r="T824" s="142"/>
      <c r="U824" s="142"/>
      <c r="V824" s="142"/>
      <c r="W824" s="142"/>
      <c r="X824" s="142"/>
      <c r="Y824" s="143">
        <v>289</v>
      </c>
      <c r="Z824" s="144"/>
      <c r="AA824" s="144"/>
      <c r="AB824" s="145"/>
      <c r="AC824" s="258" t="s">
        <v>449</v>
      </c>
      <c r="AD824" s="258"/>
      <c r="AE824" s="258"/>
      <c r="AF824" s="258"/>
      <c r="AG824" s="258"/>
      <c r="AH824" s="259" t="s">
        <v>449</v>
      </c>
      <c r="AI824" s="260"/>
      <c r="AJ824" s="260"/>
      <c r="AK824" s="260"/>
      <c r="AL824" s="261" t="s">
        <v>449</v>
      </c>
      <c r="AM824" s="262"/>
      <c r="AN824" s="262"/>
      <c r="AO824" s="263"/>
      <c r="AP824" s="252" t="s">
        <v>531</v>
      </c>
      <c r="AQ824" s="252"/>
      <c r="AR824" s="252"/>
      <c r="AS824" s="252"/>
      <c r="AT824" s="252"/>
      <c r="AU824" s="252"/>
      <c r="AV824" s="252"/>
      <c r="AW824" s="252"/>
      <c r="AX824" s="252"/>
    </row>
    <row r="825" spans="1:50" ht="30" customHeight="1">
      <c r="A825" s="359">
        <v>10</v>
      </c>
      <c r="B825" s="359">
        <v>1</v>
      </c>
      <c r="C825" s="370" t="s">
        <v>483</v>
      </c>
      <c r="D825" s="370"/>
      <c r="E825" s="370"/>
      <c r="F825" s="370"/>
      <c r="G825" s="370"/>
      <c r="H825" s="370"/>
      <c r="I825" s="370"/>
      <c r="J825" s="152">
        <v>5000020473294</v>
      </c>
      <c r="K825" s="153"/>
      <c r="L825" s="153"/>
      <c r="M825" s="153"/>
      <c r="N825" s="153"/>
      <c r="O825" s="153"/>
      <c r="P825" s="142" t="s">
        <v>484</v>
      </c>
      <c r="Q825" s="142"/>
      <c r="R825" s="142"/>
      <c r="S825" s="142"/>
      <c r="T825" s="142"/>
      <c r="U825" s="142"/>
      <c r="V825" s="142"/>
      <c r="W825" s="142"/>
      <c r="X825" s="142"/>
      <c r="Y825" s="143">
        <v>267</v>
      </c>
      <c r="Z825" s="144"/>
      <c r="AA825" s="144"/>
      <c r="AB825" s="145"/>
      <c r="AC825" s="258" t="s">
        <v>449</v>
      </c>
      <c r="AD825" s="258"/>
      <c r="AE825" s="258"/>
      <c r="AF825" s="258"/>
      <c r="AG825" s="258"/>
      <c r="AH825" s="259" t="s">
        <v>449</v>
      </c>
      <c r="AI825" s="260"/>
      <c r="AJ825" s="260"/>
      <c r="AK825" s="260"/>
      <c r="AL825" s="261" t="s">
        <v>449</v>
      </c>
      <c r="AM825" s="262"/>
      <c r="AN825" s="262"/>
      <c r="AO825" s="263"/>
      <c r="AP825" s="252" t="s">
        <v>531</v>
      </c>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432</v>
      </c>
      <c r="AQ848" s="372"/>
      <c r="AR848" s="372"/>
      <c r="AS848" s="372"/>
      <c r="AT848" s="372"/>
      <c r="AU848" s="372"/>
      <c r="AV848" s="372"/>
      <c r="AW848" s="372"/>
      <c r="AX848" s="372"/>
    </row>
    <row r="849" spans="1:50" ht="43.5" customHeight="1">
      <c r="A849" s="359">
        <v>1</v>
      </c>
      <c r="B849" s="359">
        <v>1</v>
      </c>
      <c r="C849" s="373" t="s">
        <v>506</v>
      </c>
      <c r="D849" s="370"/>
      <c r="E849" s="370"/>
      <c r="F849" s="370"/>
      <c r="G849" s="370"/>
      <c r="H849" s="370"/>
      <c r="I849" s="370"/>
      <c r="J849" s="152">
        <v>1360001012833</v>
      </c>
      <c r="K849" s="153"/>
      <c r="L849" s="153"/>
      <c r="M849" s="153"/>
      <c r="N849" s="153"/>
      <c r="O849" s="153"/>
      <c r="P849" s="142" t="s">
        <v>491</v>
      </c>
      <c r="Q849" s="142"/>
      <c r="R849" s="142"/>
      <c r="S849" s="142"/>
      <c r="T849" s="142"/>
      <c r="U849" s="142"/>
      <c r="V849" s="142"/>
      <c r="W849" s="142"/>
      <c r="X849" s="142"/>
      <c r="Y849" s="143">
        <v>544</v>
      </c>
      <c r="Z849" s="144"/>
      <c r="AA849" s="144"/>
      <c r="AB849" s="145"/>
      <c r="AC849" s="258" t="s">
        <v>460</v>
      </c>
      <c r="AD849" s="258"/>
      <c r="AE849" s="258"/>
      <c r="AF849" s="258"/>
      <c r="AG849" s="258"/>
      <c r="AH849" s="259">
        <v>4</v>
      </c>
      <c r="AI849" s="260"/>
      <c r="AJ849" s="260"/>
      <c r="AK849" s="260"/>
      <c r="AL849" s="261">
        <v>99.8</v>
      </c>
      <c r="AM849" s="262"/>
      <c r="AN849" s="262"/>
      <c r="AO849" s="263"/>
      <c r="AP849" s="252" t="s">
        <v>531</v>
      </c>
      <c r="AQ849" s="252"/>
      <c r="AR849" s="252"/>
      <c r="AS849" s="252"/>
      <c r="AT849" s="252"/>
      <c r="AU849" s="252"/>
      <c r="AV849" s="252"/>
      <c r="AW849" s="252"/>
      <c r="AX849" s="252"/>
    </row>
    <row r="850" spans="1:50" ht="30" customHeight="1">
      <c r="A850" s="359">
        <v>2</v>
      </c>
      <c r="B850" s="359">
        <v>1</v>
      </c>
      <c r="C850" s="370" t="s">
        <v>485</v>
      </c>
      <c r="D850" s="370"/>
      <c r="E850" s="370"/>
      <c r="F850" s="370"/>
      <c r="G850" s="370"/>
      <c r="H850" s="370"/>
      <c r="I850" s="370"/>
      <c r="J850" s="152">
        <v>1360001012189</v>
      </c>
      <c r="K850" s="153"/>
      <c r="L850" s="153"/>
      <c r="M850" s="153"/>
      <c r="N850" s="153"/>
      <c r="O850" s="153"/>
      <c r="P850" s="142" t="s">
        <v>492</v>
      </c>
      <c r="Q850" s="142"/>
      <c r="R850" s="142"/>
      <c r="S850" s="142"/>
      <c r="T850" s="142"/>
      <c r="U850" s="142"/>
      <c r="V850" s="142"/>
      <c r="W850" s="142"/>
      <c r="X850" s="142"/>
      <c r="Y850" s="143">
        <v>154</v>
      </c>
      <c r="Z850" s="144"/>
      <c r="AA850" s="144"/>
      <c r="AB850" s="145"/>
      <c r="AC850" s="258" t="s">
        <v>460</v>
      </c>
      <c r="AD850" s="258"/>
      <c r="AE850" s="258"/>
      <c r="AF850" s="258"/>
      <c r="AG850" s="258"/>
      <c r="AH850" s="259">
        <v>4</v>
      </c>
      <c r="AI850" s="260"/>
      <c r="AJ850" s="260"/>
      <c r="AK850" s="260"/>
      <c r="AL850" s="261">
        <v>99.41</v>
      </c>
      <c r="AM850" s="262"/>
      <c r="AN850" s="262"/>
      <c r="AO850" s="263"/>
      <c r="AP850" s="252" t="s">
        <v>531</v>
      </c>
      <c r="AQ850" s="252"/>
      <c r="AR850" s="252"/>
      <c r="AS850" s="252"/>
      <c r="AT850" s="252"/>
      <c r="AU850" s="252"/>
      <c r="AV850" s="252"/>
      <c r="AW850" s="252"/>
      <c r="AX850" s="252"/>
    </row>
    <row r="851" spans="1:50" ht="30" customHeight="1">
      <c r="A851" s="359">
        <v>3</v>
      </c>
      <c r="B851" s="359">
        <v>1</v>
      </c>
      <c r="C851" s="370" t="s">
        <v>486</v>
      </c>
      <c r="D851" s="370"/>
      <c r="E851" s="370"/>
      <c r="F851" s="370"/>
      <c r="G851" s="370"/>
      <c r="H851" s="370"/>
      <c r="I851" s="370"/>
      <c r="J851" s="152">
        <v>6360002019609</v>
      </c>
      <c r="K851" s="153"/>
      <c r="L851" s="153"/>
      <c r="M851" s="153"/>
      <c r="N851" s="153"/>
      <c r="O851" s="153"/>
      <c r="P851" s="142" t="s">
        <v>493</v>
      </c>
      <c r="Q851" s="142"/>
      <c r="R851" s="142"/>
      <c r="S851" s="142"/>
      <c r="T851" s="142"/>
      <c r="U851" s="142"/>
      <c r="V851" s="142"/>
      <c r="W851" s="142"/>
      <c r="X851" s="142"/>
      <c r="Y851" s="143">
        <v>132</v>
      </c>
      <c r="Z851" s="144"/>
      <c r="AA851" s="144"/>
      <c r="AB851" s="145"/>
      <c r="AC851" s="258" t="s">
        <v>460</v>
      </c>
      <c r="AD851" s="258"/>
      <c r="AE851" s="258"/>
      <c r="AF851" s="258"/>
      <c r="AG851" s="258"/>
      <c r="AH851" s="259">
        <v>5</v>
      </c>
      <c r="AI851" s="260"/>
      <c r="AJ851" s="260"/>
      <c r="AK851" s="260"/>
      <c r="AL851" s="261">
        <v>99.68</v>
      </c>
      <c r="AM851" s="262"/>
      <c r="AN851" s="262"/>
      <c r="AO851" s="263"/>
      <c r="AP851" s="252" t="s">
        <v>531</v>
      </c>
      <c r="AQ851" s="252"/>
      <c r="AR851" s="252"/>
      <c r="AS851" s="252"/>
      <c r="AT851" s="252"/>
      <c r="AU851" s="252"/>
      <c r="AV851" s="252"/>
      <c r="AW851" s="252"/>
      <c r="AX851" s="252"/>
    </row>
    <row r="852" spans="1:50" ht="30" customHeight="1">
      <c r="A852" s="359">
        <v>4</v>
      </c>
      <c r="B852" s="359">
        <v>1</v>
      </c>
      <c r="C852" s="370" t="s">
        <v>487</v>
      </c>
      <c r="D852" s="370"/>
      <c r="E852" s="370"/>
      <c r="F852" s="370"/>
      <c r="G852" s="370"/>
      <c r="H852" s="370"/>
      <c r="I852" s="370"/>
      <c r="J852" s="152">
        <v>6360001012135</v>
      </c>
      <c r="K852" s="153"/>
      <c r="L852" s="153"/>
      <c r="M852" s="153"/>
      <c r="N852" s="153"/>
      <c r="O852" s="153"/>
      <c r="P852" s="142" t="s">
        <v>494</v>
      </c>
      <c r="Q852" s="142"/>
      <c r="R852" s="142"/>
      <c r="S852" s="142"/>
      <c r="T852" s="142"/>
      <c r="U852" s="142"/>
      <c r="V852" s="142"/>
      <c r="W852" s="142"/>
      <c r="X852" s="142"/>
      <c r="Y852" s="143">
        <v>122</v>
      </c>
      <c r="Z852" s="144"/>
      <c r="AA852" s="144"/>
      <c r="AB852" s="145"/>
      <c r="AC852" s="258" t="s">
        <v>460</v>
      </c>
      <c r="AD852" s="258"/>
      <c r="AE852" s="258"/>
      <c r="AF852" s="258"/>
      <c r="AG852" s="258"/>
      <c r="AH852" s="259">
        <v>6</v>
      </c>
      <c r="AI852" s="260"/>
      <c r="AJ852" s="260"/>
      <c r="AK852" s="260"/>
      <c r="AL852" s="261">
        <v>99.66</v>
      </c>
      <c r="AM852" s="262"/>
      <c r="AN852" s="262"/>
      <c r="AO852" s="263"/>
      <c r="AP852" s="252" t="s">
        <v>531</v>
      </c>
      <c r="AQ852" s="252"/>
      <c r="AR852" s="252"/>
      <c r="AS852" s="252"/>
      <c r="AT852" s="252"/>
      <c r="AU852" s="252"/>
      <c r="AV852" s="252"/>
      <c r="AW852" s="252"/>
      <c r="AX852" s="252"/>
    </row>
    <row r="853" spans="1:50" ht="30" customHeight="1">
      <c r="A853" s="359">
        <v>5</v>
      </c>
      <c r="B853" s="359">
        <v>1</v>
      </c>
      <c r="C853" s="370" t="s">
        <v>485</v>
      </c>
      <c r="D853" s="370"/>
      <c r="E853" s="370"/>
      <c r="F853" s="370"/>
      <c r="G853" s="370"/>
      <c r="H853" s="370"/>
      <c r="I853" s="370"/>
      <c r="J853" s="152">
        <v>1360001012189</v>
      </c>
      <c r="K853" s="153"/>
      <c r="L853" s="153"/>
      <c r="M853" s="153"/>
      <c r="N853" s="153"/>
      <c r="O853" s="153"/>
      <c r="P853" s="142" t="s">
        <v>495</v>
      </c>
      <c r="Q853" s="142"/>
      <c r="R853" s="142"/>
      <c r="S853" s="142"/>
      <c r="T853" s="142"/>
      <c r="U853" s="142"/>
      <c r="V853" s="142"/>
      <c r="W853" s="142"/>
      <c r="X853" s="142"/>
      <c r="Y853" s="143">
        <v>83</v>
      </c>
      <c r="Z853" s="144"/>
      <c r="AA853" s="144"/>
      <c r="AB853" s="145"/>
      <c r="AC853" s="258" t="s">
        <v>460</v>
      </c>
      <c r="AD853" s="258"/>
      <c r="AE853" s="258"/>
      <c r="AF853" s="258"/>
      <c r="AG853" s="258"/>
      <c r="AH853" s="259">
        <v>5</v>
      </c>
      <c r="AI853" s="260"/>
      <c r="AJ853" s="260"/>
      <c r="AK853" s="260"/>
      <c r="AL853" s="261">
        <v>89.37</v>
      </c>
      <c r="AM853" s="262"/>
      <c r="AN853" s="262"/>
      <c r="AO853" s="263"/>
      <c r="AP853" s="252" t="s">
        <v>531</v>
      </c>
      <c r="AQ853" s="252"/>
      <c r="AR853" s="252"/>
      <c r="AS853" s="252"/>
      <c r="AT853" s="252"/>
      <c r="AU853" s="252"/>
      <c r="AV853" s="252"/>
      <c r="AW853" s="252"/>
      <c r="AX853" s="252"/>
    </row>
    <row r="854" spans="1:50" ht="30" customHeight="1">
      <c r="A854" s="359">
        <v>6</v>
      </c>
      <c r="B854" s="359">
        <v>1</v>
      </c>
      <c r="C854" s="373" t="s">
        <v>507</v>
      </c>
      <c r="D854" s="370"/>
      <c r="E854" s="370"/>
      <c r="F854" s="370"/>
      <c r="G854" s="370"/>
      <c r="H854" s="370"/>
      <c r="I854" s="370"/>
      <c r="J854" s="152">
        <v>630002019633</v>
      </c>
      <c r="K854" s="153"/>
      <c r="L854" s="153"/>
      <c r="M854" s="153"/>
      <c r="N854" s="153"/>
      <c r="O854" s="153"/>
      <c r="P854" s="142" t="s">
        <v>496</v>
      </c>
      <c r="Q854" s="142"/>
      <c r="R854" s="142"/>
      <c r="S854" s="142"/>
      <c r="T854" s="142"/>
      <c r="U854" s="142"/>
      <c r="V854" s="142"/>
      <c r="W854" s="142"/>
      <c r="X854" s="142"/>
      <c r="Y854" s="143">
        <v>68</v>
      </c>
      <c r="Z854" s="144"/>
      <c r="AA854" s="144"/>
      <c r="AB854" s="145"/>
      <c r="AC854" s="258" t="s">
        <v>460</v>
      </c>
      <c r="AD854" s="258"/>
      <c r="AE854" s="258"/>
      <c r="AF854" s="258"/>
      <c r="AG854" s="258"/>
      <c r="AH854" s="259">
        <v>6</v>
      </c>
      <c r="AI854" s="260"/>
      <c r="AJ854" s="260"/>
      <c r="AK854" s="260"/>
      <c r="AL854" s="261">
        <v>89.15</v>
      </c>
      <c r="AM854" s="262"/>
      <c r="AN854" s="262"/>
      <c r="AO854" s="263"/>
      <c r="AP854" s="252" t="s">
        <v>531</v>
      </c>
      <c r="AQ854" s="252"/>
      <c r="AR854" s="252"/>
      <c r="AS854" s="252"/>
      <c r="AT854" s="252"/>
      <c r="AU854" s="252"/>
      <c r="AV854" s="252"/>
      <c r="AW854" s="252"/>
      <c r="AX854" s="252"/>
    </row>
    <row r="855" spans="1:50" ht="48" customHeight="1">
      <c r="A855" s="359">
        <v>7</v>
      </c>
      <c r="B855" s="359">
        <v>1</v>
      </c>
      <c r="C855" s="373" t="s">
        <v>508</v>
      </c>
      <c r="D855" s="370"/>
      <c r="E855" s="370"/>
      <c r="F855" s="370"/>
      <c r="G855" s="370"/>
      <c r="H855" s="370"/>
      <c r="I855" s="370"/>
      <c r="J855" s="152">
        <v>3360001012096</v>
      </c>
      <c r="K855" s="153"/>
      <c r="L855" s="153"/>
      <c r="M855" s="153"/>
      <c r="N855" s="153"/>
      <c r="O855" s="153"/>
      <c r="P855" s="142" t="s">
        <v>497</v>
      </c>
      <c r="Q855" s="142"/>
      <c r="R855" s="142"/>
      <c r="S855" s="142"/>
      <c r="T855" s="142"/>
      <c r="U855" s="142"/>
      <c r="V855" s="142"/>
      <c r="W855" s="142"/>
      <c r="X855" s="142"/>
      <c r="Y855" s="143">
        <v>53</v>
      </c>
      <c r="Z855" s="144"/>
      <c r="AA855" s="144"/>
      <c r="AB855" s="145"/>
      <c r="AC855" s="258" t="s">
        <v>460</v>
      </c>
      <c r="AD855" s="258"/>
      <c r="AE855" s="258"/>
      <c r="AF855" s="258"/>
      <c r="AG855" s="258"/>
      <c r="AH855" s="259">
        <v>7</v>
      </c>
      <c r="AI855" s="260"/>
      <c r="AJ855" s="260"/>
      <c r="AK855" s="260"/>
      <c r="AL855" s="261">
        <v>89.26</v>
      </c>
      <c r="AM855" s="262"/>
      <c r="AN855" s="262"/>
      <c r="AO855" s="263"/>
      <c r="AP855" s="252" t="s">
        <v>531</v>
      </c>
      <c r="AQ855" s="252"/>
      <c r="AR855" s="252"/>
      <c r="AS855" s="252"/>
      <c r="AT855" s="252"/>
      <c r="AU855" s="252"/>
      <c r="AV855" s="252"/>
      <c r="AW855" s="252"/>
      <c r="AX855" s="252"/>
    </row>
    <row r="856" spans="1:50" ht="30" customHeight="1">
      <c r="A856" s="359">
        <v>8</v>
      </c>
      <c r="B856" s="359">
        <v>1</v>
      </c>
      <c r="C856" s="370" t="s">
        <v>488</v>
      </c>
      <c r="D856" s="370"/>
      <c r="E856" s="370"/>
      <c r="F856" s="370"/>
      <c r="G856" s="370"/>
      <c r="H856" s="370"/>
      <c r="I856" s="370"/>
      <c r="J856" s="152">
        <v>4360001012632</v>
      </c>
      <c r="K856" s="153"/>
      <c r="L856" s="153"/>
      <c r="M856" s="153"/>
      <c r="N856" s="153"/>
      <c r="O856" s="153"/>
      <c r="P856" s="142" t="s">
        <v>498</v>
      </c>
      <c r="Q856" s="142"/>
      <c r="R856" s="142"/>
      <c r="S856" s="142"/>
      <c r="T856" s="142"/>
      <c r="U856" s="142"/>
      <c r="V856" s="142"/>
      <c r="W856" s="142"/>
      <c r="X856" s="142"/>
      <c r="Y856" s="143">
        <v>41</v>
      </c>
      <c r="Z856" s="144"/>
      <c r="AA856" s="144"/>
      <c r="AB856" s="145"/>
      <c r="AC856" s="258" t="s">
        <v>505</v>
      </c>
      <c r="AD856" s="258"/>
      <c r="AE856" s="258"/>
      <c r="AF856" s="258"/>
      <c r="AG856" s="258"/>
      <c r="AH856" s="259">
        <v>7</v>
      </c>
      <c r="AI856" s="260"/>
      <c r="AJ856" s="260"/>
      <c r="AK856" s="260"/>
      <c r="AL856" s="261">
        <v>97</v>
      </c>
      <c r="AM856" s="262"/>
      <c r="AN856" s="262"/>
      <c r="AO856" s="263"/>
      <c r="AP856" s="252" t="s">
        <v>531</v>
      </c>
      <c r="AQ856" s="252"/>
      <c r="AR856" s="252"/>
      <c r="AS856" s="252"/>
      <c r="AT856" s="252"/>
      <c r="AU856" s="252"/>
      <c r="AV856" s="252"/>
      <c r="AW856" s="252"/>
      <c r="AX856" s="252"/>
    </row>
    <row r="857" spans="1:50" ht="30" customHeight="1">
      <c r="A857" s="359">
        <v>9</v>
      </c>
      <c r="B857" s="359">
        <v>1</v>
      </c>
      <c r="C857" s="370" t="s">
        <v>489</v>
      </c>
      <c r="D857" s="370"/>
      <c r="E857" s="370"/>
      <c r="F857" s="370"/>
      <c r="G857" s="370"/>
      <c r="H857" s="370"/>
      <c r="I857" s="370"/>
      <c r="J857" s="152">
        <v>3360001004390</v>
      </c>
      <c r="K857" s="153"/>
      <c r="L857" s="153"/>
      <c r="M857" s="153"/>
      <c r="N857" s="153"/>
      <c r="O857" s="153"/>
      <c r="P857" s="142" t="s">
        <v>499</v>
      </c>
      <c r="Q857" s="142"/>
      <c r="R857" s="142"/>
      <c r="S857" s="142"/>
      <c r="T857" s="142"/>
      <c r="U857" s="142"/>
      <c r="V857" s="142"/>
      <c r="W857" s="142"/>
      <c r="X857" s="142"/>
      <c r="Y857" s="143">
        <v>39</v>
      </c>
      <c r="Z857" s="144"/>
      <c r="AA857" s="144"/>
      <c r="AB857" s="145"/>
      <c r="AC857" s="258" t="s">
        <v>460</v>
      </c>
      <c r="AD857" s="258"/>
      <c r="AE857" s="258"/>
      <c r="AF857" s="258"/>
      <c r="AG857" s="258"/>
      <c r="AH857" s="259">
        <v>3</v>
      </c>
      <c r="AI857" s="260"/>
      <c r="AJ857" s="260"/>
      <c r="AK857" s="260"/>
      <c r="AL857" s="261">
        <v>79.19</v>
      </c>
      <c r="AM857" s="262"/>
      <c r="AN857" s="262"/>
      <c r="AO857" s="263"/>
      <c r="AP857" s="252" t="s">
        <v>531</v>
      </c>
      <c r="AQ857" s="252"/>
      <c r="AR857" s="252"/>
      <c r="AS857" s="252"/>
      <c r="AT857" s="252"/>
      <c r="AU857" s="252"/>
      <c r="AV857" s="252"/>
      <c r="AW857" s="252"/>
      <c r="AX857" s="252"/>
    </row>
    <row r="858" spans="1:50" ht="30" customHeight="1">
      <c r="A858" s="359">
        <v>10</v>
      </c>
      <c r="B858" s="359">
        <v>1</v>
      </c>
      <c r="C858" s="370" t="s">
        <v>490</v>
      </c>
      <c r="D858" s="370"/>
      <c r="E858" s="370"/>
      <c r="F858" s="370"/>
      <c r="G858" s="370"/>
      <c r="H858" s="370"/>
      <c r="I858" s="370"/>
      <c r="J858" s="152">
        <v>8360001012109</v>
      </c>
      <c r="K858" s="153"/>
      <c r="L858" s="153"/>
      <c r="M858" s="153"/>
      <c r="N858" s="153"/>
      <c r="O858" s="153"/>
      <c r="P858" s="142" t="s">
        <v>500</v>
      </c>
      <c r="Q858" s="142"/>
      <c r="R858" s="142"/>
      <c r="S858" s="142"/>
      <c r="T858" s="142"/>
      <c r="U858" s="142"/>
      <c r="V858" s="142"/>
      <c r="W858" s="142"/>
      <c r="X858" s="142"/>
      <c r="Y858" s="143">
        <v>34</v>
      </c>
      <c r="Z858" s="144"/>
      <c r="AA858" s="144"/>
      <c r="AB858" s="145"/>
      <c r="AC858" s="258" t="s">
        <v>460</v>
      </c>
      <c r="AD858" s="258"/>
      <c r="AE858" s="258"/>
      <c r="AF858" s="258"/>
      <c r="AG858" s="258"/>
      <c r="AH858" s="259">
        <v>4</v>
      </c>
      <c r="AI858" s="260"/>
      <c r="AJ858" s="260"/>
      <c r="AK858" s="260"/>
      <c r="AL858" s="261">
        <v>98.68</v>
      </c>
      <c r="AM858" s="262"/>
      <c r="AN858" s="262"/>
      <c r="AO858" s="263"/>
      <c r="AP858" s="252" t="s">
        <v>531</v>
      </c>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432</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432</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432</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432</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432</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432</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c r="A1077" s="836" t="s">
        <v>431</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32"/>
      <c r="E1080" s="168" t="s">
        <v>379</v>
      </c>
      <c r="F1080" s="832"/>
      <c r="G1080" s="832"/>
      <c r="H1080" s="832"/>
      <c r="I1080" s="832"/>
      <c r="J1080" s="168" t="s">
        <v>389</v>
      </c>
      <c r="K1080" s="168"/>
      <c r="L1080" s="168"/>
      <c r="M1080" s="168"/>
      <c r="N1080" s="168"/>
      <c r="O1080" s="168"/>
      <c r="P1080" s="272" t="s">
        <v>31</v>
      </c>
      <c r="Q1080" s="272"/>
      <c r="R1080" s="272"/>
      <c r="S1080" s="272"/>
      <c r="T1080" s="272"/>
      <c r="U1080" s="272"/>
      <c r="V1080" s="272"/>
      <c r="W1080" s="272"/>
      <c r="X1080" s="272"/>
      <c r="Y1080" s="168" t="s">
        <v>392</v>
      </c>
      <c r="Z1080" s="832"/>
      <c r="AA1080" s="832"/>
      <c r="AB1080" s="832"/>
      <c r="AC1080" s="168" t="s">
        <v>352</v>
      </c>
      <c r="AD1080" s="168"/>
      <c r="AE1080" s="168"/>
      <c r="AF1080" s="168"/>
      <c r="AG1080" s="168"/>
      <c r="AH1080" s="272" t="s">
        <v>369</v>
      </c>
      <c r="AI1080" s="281"/>
      <c r="AJ1080" s="281"/>
      <c r="AK1080" s="281"/>
      <c r="AL1080" s="281" t="s">
        <v>23</v>
      </c>
      <c r="AM1080" s="281"/>
      <c r="AN1080" s="281"/>
      <c r="AO1080" s="833"/>
      <c r="AP1080" s="372" t="s">
        <v>433</v>
      </c>
      <c r="AQ1080" s="372"/>
      <c r="AR1080" s="372"/>
      <c r="AS1080" s="372"/>
      <c r="AT1080" s="372"/>
      <c r="AU1080" s="372"/>
      <c r="AV1080" s="372"/>
      <c r="AW1080" s="372"/>
      <c r="AX1080" s="372"/>
    </row>
    <row r="1081" spans="1:50" ht="30.75" customHeight="1" hidden="1">
      <c r="A1081" s="359">
        <v>1</v>
      </c>
      <c r="B1081" s="359">
        <v>1</v>
      </c>
      <c r="C1081" s="835"/>
      <c r="D1081" s="835"/>
      <c r="E1081" s="834"/>
      <c r="F1081" s="834"/>
      <c r="G1081" s="834"/>
      <c r="H1081" s="834"/>
      <c r="I1081" s="834"/>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5"/>
      <c r="D1082" s="835"/>
      <c r="E1082" s="834"/>
      <c r="F1082" s="834"/>
      <c r="G1082" s="834"/>
      <c r="H1082" s="834"/>
      <c r="I1082" s="834"/>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5"/>
      <c r="D1083" s="835"/>
      <c r="E1083" s="834"/>
      <c r="F1083" s="834"/>
      <c r="G1083" s="834"/>
      <c r="H1083" s="834"/>
      <c r="I1083" s="834"/>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5"/>
      <c r="D1084" s="835"/>
      <c r="E1084" s="834"/>
      <c r="F1084" s="834"/>
      <c r="G1084" s="834"/>
      <c r="H1084" s="834"/>
      <c r="I1084" s="834"/>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5"/>
      <c r="D1085" s="835"/>
      <c r="E1085" s="834"/>
      <c r="F1085" s="834"/>
      <c r="G1085" s="834"/>
      <c r="H1085" s="834"/>
      <c r="I1085" s="834"/>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5"/>
      <c r="D1086" s="835"/>
      <c r="E1086" s="834"/>
      <c r="F1086" s="834"/>
      <c r="G1086" s="834"/>
      <c r="H1086" s="834"/>
      <c r="I1086" s="834"/>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5"/>
      <c r="D1087" s="835"/>
      <c r="E1087" s="834"/>
      <c r="F1087" s="834"/>
      <c r="G1087" s="834"/>
      <c r="H1087" s="834"/>
      <c r="I1087" s="834"/>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5"/>
      <c r="D1088" s="835"/>
      <c r="E1088" s="834"/>
      <c r="F1088" s="834"/>
      <c r="G1088" s="834"/>
      <c r="H1088" s="834"/>
      <c r="I1088" s="834"/>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5"/>
      <c r="D1089" s="835"/>
      <c r="E1089" s="834"/>
      <c r="F1089" s="834"/>
      <c r="G1089" s="834"/>
      <c r="H1089" s="834"/>
      <c r="I1089" s="834"/>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5"/>
      <c r="D1090" s="835"/>
      <c r="E1090" s="834"/>
      <c r="F1090" s="834"/>
      <c r="G1090" s="834"/>
      <c r="H1090" s="834"/>
      <c r="I1090" s="834"/>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5"/>
      <c r="D1091" s="835"/>
      <c r="E1091" s="834"/>
      <c r="F1091" s="834"/>
      <c r="G1091" s="834"/>
      <c r="H1091" s="834"/>
      <c r="I1091" s="834"/>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5"/>
      <c r="D1092" s="835"/>
      <c r="E1092" s="834"/>
      <c r="F1092" s="834"/>
      <c r="G1092" s="834"/>
      <c r="H1092" s="834"/>
      <c r="I1092" s="834"/>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5"/>
      <c r="D1093" s="835"/>
      <c r="E1093" s="834"/>
      <c r="F1093" s="834"/>
      <c r="G1093" s="834"/>
      <c r="H1093" s="834"/>
      <c r="I1093" s="834"/>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5"/>
      <c r="D1094" s="835"/>
      <c r="E1094" s="834"/>
      <c r="F1094" s="834"/>
      <c r="G1094" s="834"/>
      <c r="H1094" s="834"/>
      <c r="I1094" s="834"/>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5"/>
      <c r="D1095" s="835"/>
      <c r="E1095" s="834"/>
      <c r="F1095" s="834"/>
      <c r="G1095" s="834"/>
      <c r="H1095" s="834"/>
      <c r="I1095" s="834"/>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5"/>
      <c r="D1096" s="835"/>
      <c r="E1096" s="834"/>
      <c r="F1096" s="834"/>
      <c r="G1096" s="834"/>
      <c r="H1096" s="834"/>
      <c r="I1096" s="834"/>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5"/>
      <c r="D1097" s="835"/>
      <c r="E1097" s="834"/>
      <c r="F1097" s="834"/>
      <c r="G1097" s="834"/>
      <c r="H1097" s="834"/>
      <c r="I1097" s="834"/>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5"/>
      <c r="D1098" s="835"/>
      <c r="E1098" s="186"/>
      <c r="F1098" s="834"/>
      <c r="G1098" s="834"/>
      <c r="H1098" s="834"/>
      <c r="I1098" s="834"/>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5"/>
      <c r="D1099" s="835"/>
      <c r="E1099" s="834"/>
      <c r="F1099" s="834"/>
      <c r="G1099" s="834"/>
      <c r="H1099" s="834"/>
      <c r="I1099" s="834"/>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5"/>
      <c r="D1100" s="835"/>
      <c r="E1100" s="834"/>
      <c r="F1100" s="834"/>
      <c r="G1100" s="834"/>
      <c r="H1100" s="834"/>
      <c r="I1100" s="834"/>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5"/>
      <c r="D1101" s="835"/>
      <c r="E1101" s="834"/>
      <c r="F1101" s="834"/>
      <c r="G1101" s="834"/>
      <c r="H1101" s="834"/>
      <c r="I1101" s="834"/>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5"/>
      <c r="D1102" s="835"/>
      <c r="E1102" s="834"/>
      <c r="F1102" s="834"/>
      <c r="G1102" s="834"/>
      <c r="H1102" s="834"/>
      <c r="I1102" s="834"/>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5"/>
      <c r="D1103" s="835"/>
      <c r="E1103" s="834"/>
      <c r="F1103" s="834"/>
      <c r="G1103" s="834"/>
      <c r="H1103" s="834"/>
      <c r="I1103" s="834"/>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5"/>
      <c r="D1104" s="835"/>
      <c r="E1104" s="834"/>
      <c r="F1104" s="834"/>
      <c r="G1104" s="834"/>
      <c r="H1104" s="834"/>
      <c r="I1104" s="834"/>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5"/>
      <c r="D1105" s="835"/>
      <c r="E1105" s="834"/>
      <c r="F1105" s="834"/>
      <c r="G1105" s="834"/>
      <c r="H1105" s="834"/>
      <c r="I1105" s="834"/>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5"/>
      <c r="D1106" s="835"/>
      <c r="E1106" s="834"/>
      <c r="F1106" s="834"/>
      <c r="G1106" s="834"/>
      <c r="H1106" s="834"/>
      <c r="I1106" s="834"/>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5"/>
      <c r="D1107" s="835"/>
      <c r="E1107" s="834"/>
      <c r="F1107" s="834"/>
      <c r="G1107" s="834"/>
      <c r="H1107" s="834"/>
      <c r="I1107" s="834"/>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5"/>
      <c r="D1108" s="835"/>
      <c r="E1108" s="834"/>
      <c r="F1108" s="834"/>
      <c r="G1108" s="834"/>
      <c r="H1108" s="834"/>
      <c r="I1108" s="834"/>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5"/>
      <c r="D1109" s="835"/>
      <c r="E1109" s="834"/>
      <c r="F1109" s="834"/>
      <c r="G1109" s="834"/>
      <c r="H1109" s="834"/>
      <c r="I1109" s="834"/>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5"/>
      <c r="D1110" s="835"/>
      <c r="E1110" s="834"/>
      <c r="F1110" s="834"/>
      <c r="G1110" s="834"/>
      <c r="H1110" s="834"/>
      <c r="I1110" s="834"/>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25" right="0.25" top="0.75" bottom="0.75" header="0.3" footer="0.3"/>
  <pageSetup fitToHeight="0" fitToWidth="1" horizontalDpi="600" verticalDpi="600" orientation="portrait" paperSize="9" scale="74" r:id="rId3"/>
  <rowBreaks count="3" manualBreakCount="3">
    <brk id="680" max="49" man="1"/>
    <brk id="713"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22" sqref="B2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t="s">
        <v>440</v>
      </c>
      <c r="M3" s="13" t="str">
        <f aca="true" t="shared" si="2" ref="M3:M11">IF(L3="","",K3)</f>
        <v>文教及び科学振興</v>
      </c>
      <c r="N3" s="13" t="str">
        <f>IF(M3="",N2,IF(N2&lt;&gt;"",CONCATENATE(N2,"、",M3),M3))</f>
        <v>文教及び科学振興</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440</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t="str">
        <f t="shared" si="6"/>
        <v>文教及び科学振興</v>
      </c>
      <c r="O5" s="13"/>
      <c r="P5" s="12" t="s">
        <v>202</v>
      </c>
      <c r="Q5" s="17" t="s">
        <v>440</v>
      </c>
      <c r="R5" s="13" t="str">
        <f t="shared" si="3"/>
        <v>負担</v>
      </c>
      <c r="S5" s="13" t="str">
        <f t="shared" si="4"/>
        <v>負担</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t="str">
        <f t="shared" si="6"/>
        <v>文教及び科学振興</v>
      </c>
      <c r="O6" s="13"/>
      <c r="P6" s="12" t="s">
        <v>203</v>
      </c>
      <c r="Q6" s="17" t="s">
        <v>440</v>
      </c>
      <c r="R6" s="13" t="str">
        <f t="shared" si="3"/>
        <v>交付</v>
      </c>
      <c r="S6" s="13" t="str">
        <f t="shared" si="4"/>
        <v>負担、交付</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負担、交付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負担、交付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沖縄振興</v>
      </c>
      <c r="F10" s="18" t="s">
        <v>244</v>
      </c>
      <c r="G10" s="17"/>
      <c r="H10" s="13">
        <f t="shared" si="1"/>
      </c>
      <c r="I10" s="13" t="str">
        <f t="shared" si="5"/>
        <v>一般会計</v>
      </c>
      <c r="K10" s="14" t="s">
        <v>434</v>
      </c>
      <c r="L10" s="15"/>
      <c r="M10" s="13">
        <f t="shared" si="2"/>
      </c>
      <c r="N10" s="13" t="str">
        <f t="shared" si="6"/>
        <v>文教及び科学振興</v>
      </c>
      <c r="O10" s="13"/>
      <c r="P10" s="13" t="str">
        <f>S8</f>
        <v>負担、交付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440</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2016-06-23T07:17:28Z</dcterms:created>
  <dcterms:modified xsi:type="dcterms:W3CDTF">2016-06-24T01:51:37Z</dcterms:modified>
  <cp:category/>
  <cp:version/>
  <cp:contentType/>
  <cp:contentStatus/>
</cp:coreProperties>
</file>