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<sst xmlns="http://schemas.openxmlformats.org/spreadsheetml/2006/main" count="2092" uniqueCount="496">
  <si>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</si>
  <si>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</si>
  <si>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</si>
  <si>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</si>
  <si>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</si>
  <si>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</si>
  <si>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</si>
  <si>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</si>
  <si>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</si>
  <si>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</si>
  <si>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</si>
  <si>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</si>
  <si>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</si>
  <si>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</si>
  <si>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</si>
  <si>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</si>
  <si>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</si>
  <si>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</si>
  <si>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</si>
  <si>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</si>
  <si>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</si>
  <si>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</si>
  <si>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</si>
  <si>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</si>
  <si>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</si>
  <si>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</si>
  <si>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</si>
  <si>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</si>
  <si>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</si>
  <si>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</si>
  <si>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</si>
  <si>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</si>
  <si>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</si>
  <si>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</si>
  <si>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</si>
  <si>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</si>
  <si>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</si>
  <si>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</si>
  <si>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</si>
  <si>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</si>
  <si>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</si>
  <si>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</si>
  <si>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</si>
  <si>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</si>
  <si>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</si>
  <si>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</si>
  <si>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</si>
  <si>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</si>
  <si>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</si>
  <si>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</si>
  <si>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</si>
  <si>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</si>
  <si>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</si>
  <si>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</si>
  <si>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</si>
  <si>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</si>
  <si>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</si>
  <si>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</si>
  <si>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</si>
  <si>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</si>
  <si>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</si>
  <si>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</si>
  <si>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</si>
  <si>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</si>
  <si>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</si>
  <si>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</si>
  <si>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</si>
  <si>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</si>
  <si>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</si>
  <si>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</si>
  <si>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</si>
  <si>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</si>
  <si>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</si>
  <si>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</si>
  <si>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</si>
  <si>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</si>
  <si>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</si>
  <si>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</si>
  <si>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</si>
  <si>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</si>
  <si>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</si>
  <si>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</si>
  <si>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</si>
  <si>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</si>
  <si>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</si>
  <si>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</si>
  <si>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</si>
  <si>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</si>
  <si>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</si>
  <si>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</si>
  <si>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</si>
  <si>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</si>
  <si>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</si>
  <si>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</si>
  <si>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</si>
  <si>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</si>
  <si>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</si>
  <si>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</si>
  <si>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</si>
  <si>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</si>
  <si>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</si>
  <si>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</si>
  <si>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</si>
  <si>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</si>
  <si>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</si>
  <si>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</si>
  <si>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</si>
  <si>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</si>
  <si>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</si>
  <si>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</si>
  <si>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</si>
  <si>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</si>
  <si>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</si>
  <si>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</si>
  <si>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</si>
  <si>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</si>
  <si>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</si>
  <si>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</si>
  <si>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</si>
  <si>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</si>
  <si>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</si>
  <si>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</si>
  <si>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</si>
  <si>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</si>
  <si>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</si>
  <si>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</si>
  <si>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</si>
  <si>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</si>
  <si>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</si>
  <si>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</si>
  <si>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</si>
  <si>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</si>
  <si>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</si>
  <si>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</si>
  <si>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</si>
  <si>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</si>
  <si>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</si>
  <si>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</si>
  <si>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</si>
  <si>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</si>
  <si>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</si>
  <si>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</si>
  <si>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</si>
  <si>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</si>
  <si>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</si>
  <si>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</si>
  <si>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</si>
  <si>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</si>
  <si>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</si>
  <si>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</si>
  <si>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</si>
  <si>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</si>
  <si>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</si>
  <si>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</si>
  <si>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</si>
  <si>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</si>
  <si>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</si>
  <si>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</si>
  <si>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</si>
  <si>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</si>
  <si>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</si>
  <si>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</si>
  <si>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</si>
  <si>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</si>
  <si>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</si>
  <si>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</si>
  <si>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</si>
  <si>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</si>
  <si>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</si>
  <si>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</si>
  <si>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</si>
  <si>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</si>
  <si>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</si>
  <si>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</si>
  <si>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</si>
  <si>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</si>
  <si>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</si>
  <si>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</si>
  <si>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</si>
  <si>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</si>
  <si>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</si>
  <si>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</si>
  <si>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</si>
  <si>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</si>
  <si>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</si>
  <si>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</si>
  <si>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</si>
  <si>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</si>
  <si>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</si>
  <si>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</si>
  <si>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</si>
  <si>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</si>
  <si>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</si>
  <si>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</si>
  <si>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</si>
  <si>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</si>
  <si>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</si>
  <si>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</si>
  <si>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</si>
  <si>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</si>
  <si>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</si>
  <si>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</si>
  <si>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</si>
  <si>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</si>
  <si>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</si>
  <si>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</si>
  <si>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</si>
  <si>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</si>
  <si>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</si>
  <si>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</si>
  <si>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</si>
  <si>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</si>
  <si>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</si>
  <si>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</si>
  <si>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</si>
  <si>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</si>
  <si>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</si>
  <si>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</si>
  <si>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</si>
  <si>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</si>
  <si>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</si>
  <si>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</si>
  <si>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</si>
  <si>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</si>
  <si>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</si>
  <si>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</si>
  <si>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</si>
  <si>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</si>
  <si>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</si>
  <si>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</si>
  <si>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</si>
  <si>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</si>
  <si>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</si>
  <si>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</si>
  <si>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</si>
  <si>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</si>
  <si>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</si>
  <si>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</si>
  <si>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</si>
  <si>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</si>
  <si>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</si>
  <si>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</si>
  <si>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</si>
  <si>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</si>
  <si>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</si>
  <si>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</si>
  <si>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</si>
  <si>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</si>
  <si>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</si>
  <si>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</si>
  <si>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</si>
  <si>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</si>
  <si>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</si>
  <si>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</si>
  <si>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</si>
  <si>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</si>
  <si>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</si>
  <si>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</si>
  <si>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</si>
  <si>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</si>
  <si>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</si>
  <si>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</si>
  <si>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</si>
  <si>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</si>
  <si>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</si>
  <si>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</si>
  <si>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</si>
  <si>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</si>
  <si>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</si>
  <si>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</si>
  <si>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</si>
  <si>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</si>
  <si>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</si>
  <si>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</si>
  <si>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</si>
  <si>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</si>
  <si>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</si>
  <si>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</si>
  <si>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</si>
  <si>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</si>
  <si>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</si>
  <si>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</si>
  <si>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</si>
  <si>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</si>
  <si>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</si>
  <si>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</si>
  <si>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</si>
  <si>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</si>
  <si>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</si>
  <si>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</si>
  <si>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</si>
  <si>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</si>
  <si>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</si>
  <si>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</si>
  <si>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</si>
  <si>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</si>
  <si>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</si>
  <si>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</si>
  <si>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</si>
  <si>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</si>
  <si>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</si>
  <si>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</si>
  <si>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</si>
  <si>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</si>
  <si>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</si>
  <si>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</si>
  <si>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</si>
  <si>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</si>
  <si>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</si>
  <si>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</si>
  <si>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</si>
  <si>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</si>
  <si>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</si>
  <si>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</si>
  <si>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</si>
  <si>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</si>
  <si>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</si>
  <si>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</si>
  <si>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</si>
  <si>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</si>
  <si>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</si>
  <si>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</si>
  <si>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</si>
  <si>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</si>
  <si>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</si>
  <si>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</si>
  <si>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</si>
  <si>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</si>
  <si>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</si>
  <si>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</si>
  <si>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</si>
  <si>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</si>
  <si>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</si>
  <si>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</si>
  <si>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</si>
  <si>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</si>
  <si>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</si>
  <si>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</si>
  <si>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</si>
  <si>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</si>
  <si>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</si>
  <si>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</si>
  <si>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</si>
  <si>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</si>
  <si>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</si>
  <si>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</si>
  <si>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</si>
  <si>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</si>
  <si>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</si>
  <si>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</si>
  <si>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</si>
  <si>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</si>
  <si>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</si>
  <si>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</si>
  <si>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</si>
  <si>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</si>
  <si>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</si>
  <si>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</si>
  <si>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</si>
  <si>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</si>
  <si>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</si>
  <si>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</si>
  <si>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</si>
  <si>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</si>
  <si>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</si>
  <si>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</si>
  <si>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</si>
  <si>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</si>
  <si>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</si>
  <si>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</si>
  <si>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</si>
  <si>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</si>
  <si>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</si>
  <si>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</si>
  <si>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</si>
  <si>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</si>
  <si>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</si>
  <si>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</si>
  <si>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</si>
  <si>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</si>
  <si>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</si>
  <si>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</si>
  <si>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</si>
  <si>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</si>
  <si>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</si>
  <si>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</si>
  <si>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</si>
  <si>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</si>
  <si>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</si>
  <si>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</si>
  <si>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</si>
  <si>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</si>
  <si>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</si>
  <si>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</si>
  <si>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</si>
  <si>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</si>
  <si>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</si>
  <si>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</si>
  <si>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</si>
  <si>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</si>
  <si>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</si>
  <si>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</si>
  <si>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</si>
  <si>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</si>
  <si>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</si>
  <si>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</si>
  <si>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</si>
  <si>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</si>
  <si>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</si>
  <si>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</si>
  <si>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</si>
  <si>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</si>
  <si>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</si>
  <si>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</si>
  <si>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</si>
  <si>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</si>
  <si>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</si>
  <si>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</si>
  <si>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</si>
  <si>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</si>
  <si>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</si>
  <si>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</si>
  <si>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</si>
  <si>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</si>
  <si>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</si>
  <si>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</si>
  <si>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</si>
  <si>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</si>
  <si>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</si>
  <si>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</si>
  <si>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</si>
  <si>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</si>
  <si>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</si>
  <si>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</si>
  <si>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</si>
  <si>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</si>
  <si>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</si>
  <si>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</si>
  <si>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</si>
  <si>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t>
  </si>
  <si>
    <t>内閣府</t>
  </si>
  <si>
    <t>国家戦略特区の推進に必要な経費</t>
  </si>
  <si>
    <t>地方創生推進事務局</t>
  </si>
  <si>
    <t>国家戦略特別区域法</t>
  </si>
  <si>
    <t>「日本再興戦略」改訂2015－未来への投資・生産性革命－</t>
  </si>
  <si>
    <t>-</t>
  </si>
  <si>
    <t>-</t>
  </si>
  <si>
    <t>平成32年度までに、国家戦略特区で活用できる規制改革メニュー数の累計を120とする。</t>
  </si>
  <si>
    <t>執行額／指定区域数　　　　　　　　　　　　　　</t>
  </si>
  <si>
    <t>７百万円／６区域</t>
  </si>
  <si>
    <t>７百万円／10区域</t>
  </si>
  <si>
    <t>２７５百万円／10区域</t>
  </si>
  <si>
    <t>国家戦略特別区域推進経費</t>
  </si>
  <si>
    <t>国家戦略特区支援利子補給金</t>
  </si>
  <si>
    <t>規制改革メニュー数の累計</t>
  </si>
  <si>
    <t>全ての国家戦略特区で認定された区域計画における事業数の累計</t>
  </si>
  <si>
    <t>地方自治体、民間等からの規制改革事項の提案をもとに事業に取り組んでいる。</t>
  </si>
  <si>
    <t>国・自治体・民間が三者一体となって取り組む事業を計画し、国が主導して規制改革の突破口を開くものである。</t>
  </si>
  <si>
    <t>国の成長戦略を実現するため、大胆な規制改革等を実現するための突破口であり、国として優先度の高い事業である。</t>
  </si>
  <si>
    <t>有</t>
  </si>
  <si>
    <t>無</t>
  </si>
  <si>
    <t>一般競争入札を実施。</t>
  </si>
  <si>
    <t>‐</t>
  </si>
  <si>
    <t>経済波及効果、規制緩和の効果や目標達成に向けての課題等についての分析・評価を目的とした調査に限定。</t>
  </si>
  <si>
    <r>
      <t>新26</t>
    </r>
    <r>
      <rPr>
        <sz val="11"/>
        <rFont val="ＭＳ Ｐゴシック"/>
        <family val="3"/>
      </rPr>
      <t>-0002</t>
    </r>
  </si>
  <si>
    <r>
      <t>2</t>
    </r>
    <r>
      <rPr>
        <sz val="11"/>
        <rFont val="ＭＳ Ｐゴシック"/>
        <family val="3"/>
      </rPr>
      <t>7-0023</t>
    </r>
  </si>
  <si>
    <t>国家戦略特別区域調査委託費</t>
  </si>
  <si>
    <t>（株）大和総研</t>
  </si>
  <si>
    <t>㈱大和総研</t>
  </si>
  <si>
    <t>一般競争入札</t>
  </si>
  <si>
    <t>-</t>
  </si>
  <si>
    <t>国家戦略特区における新たな課税の特例措置による経済波及効果等の調査</t>
  </si>
  <si>
    <t>参事官　塩見　英之
参事官　佐藤　透</t>
  </si>
  <si>
    <t>全ての国家戦略特区で認定された区域計画における事業数の累計</t>
  </si>
  <si>
    <t>平成32年度までに、全ての国家戦略特区で認定された区域計画における事業数の累計を290とする。</t>
  </si>
  <si>
    <t>４．地方創生の推進</t>
  </si>
  <si>
    <t>一般競争入札を実施。
事前見積もり段階では、複数社から見積もりの提示があったものの、応札者の判断により、最終的な入札時には１社となった。</t>
  </si>
  <si>
    <t>制度の概要
http://www.kantei.go.jp/jp/singi/tiiki/kokusentoc/pdf/kokusentoc_gaiyo.pdf</t>
  </si>
  <si>
    <t>　我が国を取り巻く国際経済環境の変化その他の経済社会情勢の変化に対応して、我が国の経済社会の活力の向上及び持続的発展を図るため、国が定めた国家戦略特別区域において、規制改革その他の施策を総合的かつ集中的に推進することにより、産業の国際競争力を強化するとともに、国際的な経済活動の拠点を形成する。</t>
  </si>
  <si>
    <t>評価を実施する区域の数</t>
  </si>
  <si>
    <t>-</t>
  </si>
  <si>
    <t>⑤国家戦略特区の推進</t>
  </si>
  <si>
    <t>平成27年度の当初目標６区域に対し、実績６区域と目標を達成している。</t>
  </si>
  <si>
    <t>　国家戦略特区の取組を推進するため、規制の特例措置を活用した事業の効果や事業推進上の課題、税制の適用による経済波及効果等について分析・評価するとともに、特区制度の活用促進に向けた特区プロモ―ションを推進する。
　また、国家戦略特別区域計画に基づく事業を支援するため、ベンチャー企業等が当該事業を実施する上で必要な資金を金融機関から借り入れる場合に、国が指定金融機関に対して利子補給金を支給する(利子補給率は、0.7％以内、支給期間は5年間)。</t>
  </si>
  <si>
    <t>利子補給事業について、結果として民間金融機関の融資決定に至る案件がなかったため、全体として当初見込み額を下回っている。</t>
  </si>
  <si>
    <t>区域は別であっても、共通する事業については、同じ評価手法を使って評価を実施している。</t>
  </si>
  <si>
    <t>現在指定している国家戦略特区10区域において、135事業を認定し、目標（100事業）の達成に向け着実に進捗している。</t>
  </si>
  <si>
    <t>分析結果は、特区の効果等の説明に活用しており、規制の特例措置の活用拡大に寄与している。</t>
  </si>
  <si>
    <t>「国家戦略特区」の取組の推進により、規制改革の推進とともに、合計135の事業の認定と着実な実施により、国の成長戦略の実現に資する措置を講じているが、利子補給事業については、結果として民間金融機関の融資決定まで至る案件がなかったため、全体として当初見込みを下回る執行となった。</t>
  </si>
  <si>
    <t>・各特区で行われる事業の効果や課題等の評価・公表、プロモーション活動により、規制改革の意義・必要性が広く認識され、規制改革の機運も高まり、規制改革提案や実現する規制改革のメニュー数の増加につながる。また、他の特区において規制の特例措置を活用した事業の実施を触発し、区域計画における事業数の増加が図られる。
・税制上の支援措置や利子補給金の活用を図ること自体が区域計画における事業数の増加となることに加え、産業の国際競争力の強化等につながる事業の特区における実施により、特区制度の意義・効果への認識が高まり、規制改革メニュー数の増加にも寄与する。</t>
  </si>
  <si>
    <t>経済波及効果の把握及び成果の評価等を適切に実施し、ＰＤＣＡサイクルを構築するとともに、特区プロモーションの推進を行うことで、特区の取組を推進していく。効率的、効果的に国家戦略特区の推進を図り、適正な予算執行に努める。
利子補給制度については、利子補給金により、少ない予算で民間投資を誘発することが可能であり、本制度の周知・活用を図ることとしたい。</t>
  </si>
  <si>
    <t>-</t>
  </si>
  <si>
    <t>-</t>
  </si>
  <si>
    <t>-</t>
  </si>
  <si>
    <t>百万円</t>
  </si>
  <si>
    <t>一般競争入札を実施し、当初より少ない予算で、効率的に事業を実施している。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</si>
</sst>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719</xdr:row>
      <xdr:rowOff>0</xdr:rowOff>
    </xdr:from>
    <xdr:to>
      <xdr:col>38</xdr:col>
      <xdr:colOff>104775</xdr:colOff>
      <xdr:row>734</xdr:row>
      <xdr:rowOff>38100</xdr:rowOff>
    </xdr:to>
    <xdr:pic>
      <xdr:nvPicPr>
        <xdr:cNvPr id="1" name="図 6"/>
        <xdr:cNvPicPr preferRelativeResize="1">
          <a:picLocks noChangeAspect="1"/>
        </xdr:cNvPicPr>
      </xdr:nvPicPr>
      <xdr:blipFill>
        <a:blip r:embed="rId1"/>
        <a:stretch>
          <a:fillRect/>
        </a:stretch>
      </xdr:blipFill>
      <xdr:spPr>
        <a:xfrm>
          <a:off x="3800475" y="40919400"/>
          <a:ext cx="3905250" cy="532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N727" sqref="N727"/>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49" t="s">
        <v>410</v>
      </c>
      <c r="AR2" s="349"/>
      <c r="AS2" s="43">
        <f>IF(OR(AQ2="　",AQ2=""),"","-")</f>
      </c>
      <c r="AT2" s="350">
        <v>25</v>
      </c>
      <c r="AU2" s="350"/>
      <c r="AV2" s="44">
        <f>IF(AW2="","","-")</f>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440</v>
      </c>
      <c r="AK3" s="487"/>
      <c r="AL3" s="487"/>
      <c r="AM3" s="487"/>
      <c r="AN3" s="487"/>
      <c r="AO3" s="487"/>
      <c r="AP3" s="487"/>
      <c r="AQ3" s="487"/>
      <c r="AR3" s="487"/>
      <c r="AS3" s="487"/>
      <c r="AT3" s="487"/>
      <c r="AU3" s="487"/>
      <c r="AV3" s="487"/>
      <c r="AW3" s="487"/>
      <c r="AX3" s="24" t="s">
        <v>74</v>
      </c>
    </row>
    <row r="4" spans="1:50" ht="24.75" customHeight="1">
      <c r="A4" s="685" t="s">
        <v>29</v>
      </c>
      <c r="B4" s="686"/>
      <c r="C4" s="686"/>
      <c r="D4" s="686"/>
      <c r="E4" s="686"/>
      <c r="F4" s="686"/>
      <c r="G4" s="661" t="s">
        <v>441</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442</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6" t="s">
        <v>80</v>
      </c>
      <c r="H5" s="507"/>
      <c r="I5" s="507"/>
      <c r="J5" s="507"/>
      <c r="K5" s="507"/>
      <c r="L5" s="507"/>
      <c r="M5" s="508" t="s">
        <v>75</v>
      </c>
      <c r="N5" s="509"/>
      <c r="O5" s="509"/>
      <c r="P5" s="509"/>
      <c r="Q5" s="509"/>
      <c r="R5" s="510"/>
      <c r="S5" s="511" t="s">
        <v>140</v>
      </c>
      <c r="T5" s="507"/>
      <c r="U5" s="507"/>
      <c r="V5" s="507"/>
      <c r="W5" s="507"/>
      <c r="X5" s="512"/>
      <c r="Y5" s="677" t="s">
        <v>3</v>
      </c>
      <c r="Z5" s="678"/>
      <c r="AA5" s="678"/>
      <c r="AB5" s="678"/>
      <c r="AC5" s="678"/>
      <c r="AD5" s="679"/>
      <c r="AE5" s="680" t="s">
        <v>391</v>
      </c>
      <c r="AF5" s="680"/>
      <c r="AG5" s="680"/>
      <c r="AH5" s="680"/>
      <c r="AI5" s="680"/>
      <c r="AJ5" s="680"/>
      <c r="AK5" s="680"/>
      <c r="AL5" s="680"/>
      <c r="AM5" s="680"/>
      <c r="AN5" s="680"/>
      <c r="AO5" s="680"/>
      <c r="AP5" s="681"/>
      <c r="AQ5" s="682" t="s">
        <v>472</v>
      </c>
      <c r="AR5" s="683"/>
      <c r="AS5" s="683"/>
      <c r="AT5" s="683"/>
      <c r="AU5" s="683"/>
      <c r="AV5" s="683"/>
      <c r="AW5" s="683"/>
      <c r="AX5" s="684"/>
    </row>
    <row r="6" spans="1:50" ht="39" customHeight="1">
      <c r="A6" s="687" t="s">
        <v>4</v>
      </c>
      <c r="B6" s="688"/>
      <c r="C6" s="688"/>
      <c r="D6" s="688"/>
      <c r="E6" s="688"/>
      <c r="F6" s="688"/>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c r="A7" s="789" t="s">
        <v>24</v>
      </c>
      <c r="B7" s="790"/>
      <c r="C7" s="790"/>
      <c r="D7" s="790"/>
      <c r="E7" s="790"/>
      <c r="F7" s="791"/>
      <c r="G7" s="792" t="s">
        <v>443</v>
      </c>
      <c r="H7" s="793"/>
      <c r="I7" s="793"/>
      <c r="J7" s="793"/>
      <c r="K7" s="793"/>
      <c r="L7" s="793"/>
      <c r="M7" s="793"/>
      <c r="N7" s="793"/>
      <c r="O7" s="793"/>
      <c r="P7" s="793"/>
      <c r="Q7" s="793"/>
      <c r="R7" s="793"/>
      <c r="S7" s="793"/>
      <c r="T7" s="793"/>
      <c r="U7" s="793"/>
      <c r="V7" s="793"/>
      <c r="W7" s="793"/>
      <c r="X7" s="794"/>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9" t="s">
        <v>367</v>
      </c>
      <c r="B8" s="790"/>
      <c r="C8" s="790"/>
      <c r="D8" s="790"/>
      <c r="E8" s="790"/>
      <c r="F8" s="791"/>
      <c r="G8" s="81" t="str">
        <f>'入力規則等'!A26</f>
        <v>地方創生</v>
      </c>
      <c r="H8" s="82"/>
      <c r="I8" s="82"/>
      <c r="J8" s="82"/>
      <c r="K8" s="82"/>
      <c r="L8" s="82"/>
      <c r="M8" s="82"/>
      <c r="N8" s="82"/>
      <c r="O8" s="82"/>
      <c r="P8" s="82"/>
      <c r="Q8" s="82"/>
      <c r="R8" s="82"/>
      <c r="S8" s="82"/>
      <c r="T8" s="82"/>
      <c r="U8" s="82"/>
      <c r="V8" s="82"/>
      <c r="W8" s="82"/>
      <c r="X8" s="83"/>
      <c r="Y8" s="513" t="s">
        <v>368</v>
      </c>
      <c r="Z8" s="514"/>
      <c r="AA8" s="514"/>
      <c r="AB8" s="514"/>
      <c r="AC8" s="514"/>
      <c r="AD8" s="515"/>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c r="A9" s="516" t="s">
        <v>25</v>
      </c>
      <c r="B9" s="517"/>
      <c r="C9" s="517"/>
      <c r="D9" s="517"/>
      <c r="E9" s="517"/>
      <c r="F9" s="517"/>
      <c r="G9" s="518" t="s">
        <v>478</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50" t="s">
        <v>34</v>
      </c>
      <c r="B10" s="651"/>
      <c r="C10" s="651"/>
      <c r="D10" s="651"/>
      <c r="E10" s="651"/>
      <c r="F10" s="651"/>
      <c r="G10" s="652" t="s">
        <v>483</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650" t="s">
        <v>6</v>
      </c>
      <c r="B11" s="651"/>
      <c r="C11" s="651"/>
      <c r="D11" s="651"/>
      <c r="E11" s="651"/>
      <c r="F11" s="699"/>
      <c r="G11" s="674" t="str">
        <f>'入力規則等'!P10</f>
        <v>委託・請負、補助</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9" t="s">
        <v>26</v>
      </c>
      <c r="B12" s="620"/>
      <c r="C12" s="620"/>
      <c r="D12" s="620"/>
      <c r="E12" s="620"/>
      <c r="F12" s="621"/>
      <c r="G12" s="658"/>
      <c r="H12" s="659"/>
      <c r="I12" s="659"/>
      <c r="J12" s="659"/>
      <c r="K12" s="659"/>
      <c r="L12" s="659"/>
      <c r="M12" s="659"/>
      <c r="N12" s="659"/>
      <c r="O12" s="65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c r="A13" s="622"/>
      <c r="B13" s="623"/>
      <c r="C13" s="623"/>
      <c r="D13" s="623"/>
      <c r="E13" s="623"/>
      <c r="F13" s="624"/>
      <c r="G13" s="627" t="s">
        <v>7</v>
      </c>
      <c r="H13" s="628"/>
      <c r="I13" s="633" t="s">
        <v>8</v>
      </c>
      <c r="J13" s="634"/>
      <c r="K13" s="634"/>
      <c r="L13" s="634"/>
      <c r="M13" s="634"/>
      <c r="N13" s="634"/>
      <c r="O13" s="635"/>
      <c r="P13" s="205" t="s">
        <v>445</v>
      </c>
      <c r="Q13" s="206"/>
      <c r="R13" s="206"/>
      <c r="S13" s="206"/>
      <c r="T13" s="206"/>
      <c r="U13" s="206"/>
      <c r="V13" s="207"/>
      <c r="W13" s="205">
        <v>178</v>
      </c>
      <c r="X13" s="206"/>
      <c r="Y13" s="206"/>
      <c r="Z13" s="206"/>
      <c r="AA13" s="206"/>
      <c r="AB13" s="206"/>
      <c r="AC13" s="207"/>
      <c r="AD13" s="205">
        <v>271</v>
      </c>
      <c r="AE13" s="206"/>
      <c r="AF13" s="206"/>
      <c r="AG13" s="206"/>
      <c r="AH13" s="206"/>
      <c r="AI13" s="206"/>
      <c r="AJ13" s="207"/>
      <c r="AK13" s="205">
        <v>275</v>
      </c>
      <c r="AL13" s="206"/>
      <c r="AM13" s="206"/>
      <c r="AN13" s="206"/>
      <c r="AO13" s="206"/>
      <c r="AP13" s="206"/>
      <c r="AQ13" s="207"/>
      <c r="AR13" s="344"/>
      <c r="AS13" s="345"/>
      <c r="AT13" s="345"/>
      <c r="AU13" s="345"/>
      <c r="AV13" s="345"/>
      <c r="AW13" s="345"/>
      <c r="AX13" s="346"/>
    </row>
    <row r="14" spans="1:50" ht="21" customHeight="1">
      <c r="A14" s="622"/>
      <c r="B14" s="623"/>
      <c r="C14" s="623"/>
      <c r="D14" s="623"/>
      <c r="E14" s="623"/>
      <c r="F14" s="624"/>
      <c r="G14" s="629"/>
      <c r="H14" s="630"/>
      <c r="I14" s="521" t="s">
        <v>9</v>
      </c>
      <c r="J14" s="562"/>
      <c r="K14" s="562"/>
      <c r="L14" s="562"/>
      <c r="M14" s="562"/>
      <c r="N14" s="562"/>
      <c r="O14" s="563"/>
      <c r="P14" s="205" t="s">
        <v>446</v>
      </c>
      <c r="Q14" s="206"/>
      <c r="R14" s="206"/>
      <c r="S14" s="206"/>
      <c r="T14" s="206"/>
      <c r="U14" s="206"/>
      <c r="V14" s="207"/>
      <c r="W14" s="205" t="s">
        <v>446</v>
      </c>
      <c r="X14" s="206"/>
      <c r="Y14" s="206"/>
      <c r="Z14" s="206"/>
      <c r="AA14" s="206"/>
      <c r="AB14" s="206"/>
      <c r="AC14" s="207"/>
      <c r="AD14" s="205">
        <v>-159</v>
      </c>
      <c r="AE14" s="206"/>
      <c r="AF14" s="206"/>
      <c r="AG14" s="206"/>
      <c r="AH14" s="206"/>
      <c r="AI14" s="206"/>
      <c r="AJ14" s="207"/>
      <c r="AK14" s="205" t="s">
        <v>446</v>
      </c>
      <c r="AL14" s="206"/>
      <c r="AM14" s="206"/>
      <c r="AN14" s="206"/>
      <c r="AO14" s="206"/>
      <c r="AP14" s="206"/>
      <c r="AQ14" s="207"/>
      <c r="AR14" s="617"/>
      <c r="AS14" s="617"/>
      <c r="AT14" s="617"/>
      <c r="AU14" s="617"/>
      <c r="AV14" s="617"/>
      <c r="AW14" s="617"/>
      <c r="AX14" s="618"/>
    </row>
    <row r="15" spans="1:50" ht="21" customHeight="1">
      <c r="A15" s="622"/>
      <c r="B15" s="623"/>
      <c r="C15" s="623"/>
      <c r="D15" s="623"/>
      <c r="E15" s="623"/>
      <c r="F15" s="624"/>
      <c r="G15" s="629"/>
      <c r="H15" s="630"/>
      <c r="I15" s="521" t="s">
        <v>58</v>
      </c>
      <c r="J15" s="522"/>
      <c r="K15" s="522"/>
      <c r="L15" s="522"/>
      <c r="M15" s="522"/>
      <c r="N15" s="522"/>
      <c r="O15" s="523"/>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c r="AS15" s="206"/>
      <c r="AT15" s="206"/>
      <c r="AU15" s="206"/>
      <c r="AV15" s="206"/>
      <c r="AW15" s="206"/>
      <c r="AX15" s="561"/>
    </row>
    <row r="16" spans="1:50" ht="21" customHeight="1">
      <c r="A16" s="622"/>
      <c r="B16" s="623"/>
      <c r="C16" s="623"/>
      <c r="D16" s="623"/>
      <c r="E16" s="623"/>
      <c r="F16" s="624"/>
      <c r="G16" s="629"/>
      <c r="H16" s="630"/>
      <c r="I16" s="521" t="s">
        <v>59</v>
      </c>
      <c r="J16" s="522"/>
      <c r="K16" s="522"/>
      <c r="L16" s="522"/>
      <c r="M16" s="522"/>
      <c r="N16" s="522"/>
      <c r="O16" s="523"/>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446</v>
      </c>
      <c r="AL16" s="206"/>
      <c r="AM16" s="206"/>
      <c r="AN16" s="206"/>
      <c r="AO16" s="206"/>
      <c r="AP16" s="206"/>
      <c r="AQ16" s="207"/>
      <c r="AR16" s="655"/>
      <c r="AS16" s="656"/>
      <c r="AT16" s="656"/>
      <c r="AU16" s="656"/>
      <c r="AV16" s="656"/>
      <c r="AW16" s="656"/>
      <c r="AX16" s="657"/>
    </row>
    <row r="17" spans="1:50" ht="24.75" customHeight="1">
      <c r="A17" s="622"/>
      <c r="B17" s="623"/>
      <c r="C17" s="623"/>
      <c r="D17" s="623"/>
      <c r="E17" s="623"/>
      <c r="F17" s="624"/>
      <c r="G17" s="629"/>
      <c r="H17" s="630"/>
      <c r="I17" s="521" t="s">
        <v>57</v>
      </c>
      <c r="J17" s="562"/>
      <c r="K17" s="562"/>
      <c r="L17" s="562"/>
      <c r="M17" s="562"/>
      <c r="N17" s="562"/>
      <c r="O17" s="563"/>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446</v>
      </c>
      <c r="AL17" s="206"/>
      <c r="AM17" s="206"/>
      <c r="AN17" s="206"/>
      <c r="AO17" s="206"/>
      <c r="AP17" s="206"/>
      <c r="AQ17" s="207"/>
      <c r="AR17" s="342"/>
      <c r="AS17" s="342"/>
      <c r="AT17" s="342"/>
      <c r="AU17" s="342"/>
      <c r="AV17" s="342"/>
      <c r="AW17" s="342"/>
      <c r="AX17" s="343"/>
    </row>
    <row r="18" spans="1:50" ht="24.75" customHeight="1">
      <c r="A18" s="622"/>
      <c r="B18" s="623"/>
      <c r="C18" s="623"/>
      <c r="D18" s="623"/>
      <c r="E18" s="623"/>
      <c r="F18" s="624"/>
      <c r="G18" s="631"/>
      <c r="H18" s="632"/>
      <c r="I18" s="694" t="s">
        <v>22</v>
      </c>
      <c r="J18" s="695"/>
      <c r="K18" s="695"/>
      <c r="L18" s="695"/>
      <c r="M18" s="695"/>
      <c r="N18" s="695"/>
      <c r="O18" s="696"/>
      <c r="P18" s="500">
        <f>SUM(P13:V17)</f>
        <v>0</v>
      </c>
      <c r="Q18" s="501"/>
      <c r="R18" s="501"/>
      <c r="S18" s="501"/>
      <c r="T18" s="501"/>
      <c r="U18" s="501"/>
      <c r="V18" s="502"/>
      <c r="W18" s="500">
        <f>SUM(W13:AC17)</f>
        <v>178</v>
      </c>
      <c r="X18" s="501"/>
      <c r="Y18" s="501"/>
      <c r="Z18" s="501"/>
      <c r="AA18" s="501"/>
      <c r="AB18" s="501"/>
      <c r="AC18" s="502"/>
      <c r="AD18" s="500">
        <f>SUM(AD13:AJ17)</f>
        <v>112</v>
      </c>
      <c r="AE18" s="501"/>
      <c r="AF18" s="501"/>
      <c r="AG18" s="501"/>
      <c r="AH18" s="501"/>
      <c r="AI18" s="501"/>
      <c r="AJ18" s="502"/>
      <c r="AK18" s="500">
        <f>SUM(AK13:AQ17)</f>
        <v>275</v>
      </c>
      <c r="AL18" s="501"/>
      <c r="AM18" s="501"/>
      <c r="AN18" s="501"/>
      <c r="AO18" s="501"/>
      <c r="AP18" s="501"/>
      <c r="AQ18" s="502"/>
      <c r="AR18" s="500">
        <f>SUM(AR13:AX17)</f>
        <v>0</v>
      </c>
      <c r="AS18" s="501"/>
      <c r="AT18" s="501"/>
      <c r="AU18" s="501"/>
      <c r="AV18" s="501"/>
      <c r="AW18" s="501"/>
      <c r="AX18" s="503"/>
    </row>
    <row r="19" spans="1:50" ht="24.75" customHeight="1">
      <c r="A19" s="622"/>
      <c r="B19" s="623"/>
      <c r="C19" s="623"/>
      <c r="D19" s="623"/>
      <c r="E19" s="623"/>
      <c r="F19" s="624"/>
      <c r="G19" s="497" t="s">
        <v>10</v>
      </c>
      <c r="H19" s="498"/>
      <c r="I19" s="498"/>
      <c r="J19" s="498"/>
      <c r="K19" s="498"/>
      <c r="L19" s="498"/>
      <c r="M19" s="498"/>
      <c r="N19" s="498"/>
      <c r="O19" s="498"/>
      <c r="P19" s="205" t="s">
        <v>446</v>
      </c>
      <c r="Q19" s="206"/>
      <c r="R19" s="206"/>
      <c r="S19" s="206"/>
      <c r="T19" s="206"/>
      <c r="U19" s="206"/>
      <c r="V19" s="207"/>
      <c r="W19" s="205">
        <v>7</v>
      </c>
      <c r="X19" s="206"/>
      <c r="Y19" s="206"/>
      <c r="Z19" s="206"/>
      <c r="AA19" s="206"/>
      <c r="AB19" s="206"/>
      <c r="AC19" s="207"/>
      <c r="AD19" s="205">
        <v>7</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5"/>
      <c r="G20" s="497" t="s">
        <v>11</v>
      </c>
      <c r="H20" s="498"/>
      <c r="I20" s="498"/>
      <c r="J20" s="498"/>
      <c r="K20" s="498"/>
      <c r="L20" s="498"/>
      <c r="M20" s="498"/>
      <c r="N20" s="498"/>
      <c r="O20" s="498"/>
      <c r="P20" s="505" t="str">
        <f>IF(P18=0,"-",P19/P18)</f>
        <v>-</v>
      </c>
      <c r="Q20" s="505"/>
      <c r="R20" s="505"/>
      <c r="S20" s="505"/>
      <c r="T20" s="505"/>
      <c r="U20" s="505"/>
      <c r="V20" s="505"/>
      <c r="W20" s="505">
        <f>IF(W18=0,"-",W19/W18)</f>
        <v>0.03932584269662921</v>
      </c>
      <c r="X20" s="505"/>
      <c r="Y20" s="505"/>
      <c r="Z20" s="505"/>
      <c r="AA20" s="505"/>
      <c r="AB20" s="505"/>
      <c r="AC20" s="505"/>
      <c r="AD20" s="505">
        <f>IF(AD18=0,"-",AD19/AD18)</f>
        <v>0.0625</v>
      </c>
      <c r="AE20" s="505"/>
      <c r="AF20" s="505"/>
      <c r="AG20" s="505"/>
      <c r="AH20" s="505"/>
      <c r="AI20" s="505"/>
      <c r="AJ20" s="505"/>
      <c r="AK20" s="499"/>
      <c r="AL20" s="499"/>
      <c r="AM20" s="499"/>
      <c r="AN20" s="499"/>
      <c r="AO20" s="499"/>
      <c r="AP20" s="499"/>
      <c r="AQ20" s="693"/>
      <c r="AR20" s="693"/>
      <c r="AS20" s="693"/>
      <c r="AT20" s="693"/>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446</v>
      </c>
      <c r="AR22" s="113"/>
      <c r="AS22" s="99" t="s">
        <v>324</v>
      </c>
      <c r="AT22" s="100"/>
      <c r="AU22" s="322">
        <v>32</v>
      </c>
      <c r="AV22" s="322"/>
      <c r="AW22" s="351" t="s">
        <v>310</v>
      </c>
      <c r="AX22" s="352"/>
    </row>
    <row r="23" spans="1:50" ht="22.5" customHeight="1">
      <c r="A23" s="475"/>
      <c r="B23" s="473"/>
      <c r="C23" s="473"/>
      <c r="D23" s="473"/>
      <c r="E23" s="473"/>
      <c r="F23" s="474"/>
      <c r="G23" s="448" t="s">
        <v>447</v>
      </c>
      <c r="H23" s="449"/>
      <c r="I23" s="449"/>
      <c r="J23" s="449"/>
      <c r="K23" s="449"/>
      <c r="L23" s="449"/>
      <c r="M23" s="449"/>
      <c r="N23" s="449"/>
      <c r="O23" s="450"/>
      <c r="P23" s="88" t="s">
        <v>454</v>
      </c>
      <c r="Q23" s="88"/>
      <c r="R23" s="88"/>
      <c r="S23" s="88"/>
      <c r="T23" s="88"/>
      <c r="U23" s="88"/>
      <c r="V23" s="88"/>
      <c r="W23" s="88"/>
      <c r="X23" s="117"/>
      <c r="Y23" s="199" t="s">
        <v>14</v>
      </c>
      <c r="Z23" s="457"/>
      <c r="AA23" s="458"/>
      <c r="AB23" s="469"/>
      <c r="AC23" s="469"/>
      <c r="AD23" s="469"/>
      <c r="AE23" s="302" t="s">
        <v>446</v>
      </c>
      <c r="AF23" s="303"/>
      <c r="AG23" s="303"/>
      <c r="AH23" s="303"/>
      <c r="AI23" s="302">
        <v>28</v>
      </c>
      <c r="AJ23" s="303"/>
      <c r="AK23" s="303"/>
      <c r="AL23" s="303"/>
      <c r="AM23" s="302">
        <v>58</v>
      </c>
      <c r="AN23" s="303"/>
      <c r="AO23" s="303"/>
      <c r="AP23" s="303"/>
      <c r="AQ23" s="77" t="s">
        <v>446</v>
      </c>
      <c r="AR23" s="78"/>
      <c r="AS23" s="78"/>
      <c r="AT23" s="79"/>
      <c r="AU23" s="303" t="s">
        <v>446</v>
      </c>
      <c r="AV23" s="303"/>
      <c r="AW23" s="303"/>
      <c r="AX23" s="305"/>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c r="AC24" s="484"/>
      <c r="AD24" s="484"/>
      <c r="AE24" s="302" t="s">
        <v>446</v>
      </c>
      <c r="AF24" s="303"/>
      <c r="AG24" s="303"/>
      <c r="AH24" s="303"/>
      <c r="AI24" s="302" t="s">
        <v>446</v>
      </c>
      <c r="AJ24" s="303"/>
      <c r="AK24" s="303"/>
      <c r="AL24" s="303"/>
      <c r="AM24" s="302" t="s">
        <v>446</v>
      </c>
      <c r="AN24" s="303"/>
      <c r="AO24" s="303"/>
      <c r="AP24" s="303"/>
      <c r="AQ24" s="77" t="s">
        <v>446</v>
      </c>
      <c r="AR24" s="78"/>
      <c r="AS24" s="78"/>
      <c r="AT24" s="79"/>
      <c r="AU24" s="303">
        <v>120</v>
      </c>
      <c r="AV24" s="303"/>
      <c r="AW24" s="303"/>
      <c r="AX24" s="305"/>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446</v>
      </c>
      <c r="AF25" s="303"/>
      <c r="AG25" s="303"/>
      <c r="AH25" s="303"/>
      <c r="AI25" s="302" t="s">
        <v>446</v>
      </c>
      <c r="AJ25" s="303"/>
      <c r="AK25" s="303"/>
      <c r="AL25" s="303"/>
      <c r="AM25" s="302" t="s">
        <v>446</v>
      </c>
      <c r="AN25" s="303"/>
      <c r="AO25" s="303"/>
      <c r="AP25" s="303"/>
      <c r="AQ25" s="77" t="s">
        <v>446</v>
      </c>
      <c r="AR25" s="78"/>
      <c r="AS25" s="78"/>
      <c r="AT25" s="79"/>
      <c r="AU25" s="303" t="s">
        <v>446</v>
      </c>
      <c r="AV25" s="303"/>
      <c r="AW25" s="303"/>
      <c r="AX25" s="305"/>
    </row>
    <row r="26" spans="1:50" ht="18.75"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t="s">
        <v>446</v>
      </c>
      <c r="AR27" s="113"/>
      <c r="AS27" s="99" t="s">
        <v>324</v>
      </c>
      <c r="AT27" s="100"/>
      <c r="AU27" s="322">
        <v>32</v>
      </c>
      <c r="AV27" s="322"/>
      <c r="AW27" s="351" t="s">
        <v>310</v>
      </c>
      <c r="AX27" s="352"/>
    </row>
    <row r="28" spans="1:50" ht="22.5" customHeight="1">
      <c r="A28" s="475"/>
      <c r="B28" s="473"/>
      <c r="C28" s="473"/>
      <c r="D28" s="473"/>
      <c r="E28" s="473"/>
      <c r="F28" s="474"/>
      <c r="G28" s="448" t="s">
        <v>474</v>
      </c>
      <c r="H28" s="449"/>
      <c r="I28" s="449"/>
      <c r="J28" s="449"/>
      <c r="K28" s="449"/>
      <c r="L28" s="449"/>
      <c r="M28" s="449"/>
      <c r="N28" s="449"/>
      <c r="O28" s="450"/>
      <c r="P28" s="88" t="s">
        <v>473</v>
      </c>
      <c r="Q28" s="88"/>
      <c r="R28" s="88"/>
      <c r="S28" s="88"/>
      <c r="T28" s="88"/>
      <c r="U28" s="88"/>
      <c r="V28" s="88"/>
      <c r="W28" s="88"/>
      <c r="X28" s="117"/>
      <c r="Y28" s="199" t="s">
        <v>14</v>
      </c>
      <c r="Z28" s="457"/>
      <c r="AA28" s="458"/>
      <c r="AB28" s="469"/>
      <c r="AC28" s="469"/>
      <c r="AD28" s="469"/>
      <c r="AE28" s="302" t="s">
        <v>446</v>
      </c>
      <c r="AF28" s="303"/>
      <c r="AG28" s="303"/>
      <c r="AH28" s="303"/>
      <c r="AI28" s="302">
        <v>50</v>
      </c>
      <c r="AJ28" s="303"/>
      <c r="AK28" s="303"/>
      <c r="AL28" s="303"/>
      <c r="AM28" s="302">
        <v>135</v>
      </c>
      <c r="AN28" s="303"/>
      <c r="AO28" s="303"/>
      <c r="AP28" s="303"/>
      <c r="AQ28" s="77" t="s">
        <v>446</v>
      </c>
      <c r="AR28" s="78"/>
      <c r="AS28" s="78"/>
      <c r="AT28" s="79"/>
      <c r="AU28" s="303" t="s">
        <v>446</v>
      </c>
      <c r="AV28" s="303"/>
      <c r="AW28" s="303"/>
      <c r="AX28" s="305"/>
    </row>
    <row r="29" spans="1:50" ht="22.5" customHeight="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t="s">
        <v>446</v>
      </c>
      <c r="AF29" s="303"/>
      <c r="AG29" s="303"/>
      <c r="AH29" s="303"/>
      <c r="AI29" s="302" t="s">
        <v>446</v>
      </c>
      <c r="AJ29" s="303"/>
      <c r="AK29" s="303"/>
      <c r="AL29" s="303"/>
      <c r="AM29" s="302">
        <v>100</v>
      </c>
      <c r="AN29" s="303"/>
      <c r="AO29" s="303"/>
      <c r="AP29" s="303"/>
      <c r="AQ29" s="77" t="s">
        <v>446</v>
      </c>
      <c r="AR29" s="78"/>
      <c r="AS29" s="78"/>
      <c r="AT29" s="79"/>
      <c r="AU29" s="303">
        <v>290</v>
      </c>
      <c r="AV29" s="303"/>
      <c r="AW29" s="303"/>
      <c r="AX29" s="305"/>
    </row>
    <row r="30" spans="1:50" ht="22.5" customHeight="1" thickBot="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t="s">
        <v>446</v>
      </c>
      <c r="AF30" s="303"/>
      <c r="AG30" s="303"/>
      <c r="AH30" s="303"/>
      <c r="AI30" s="302" t="s">
        <v>446</v>
      </c>
      <c r="AJ30" s="303"/>
      <c r="AK30" s="303"/>
      <c r="AL30" s="303"/>
      <c r="AM30" s="302">
        <f>AM28/AM29</f>
        <v>1.35</v>
      </c>
      <c r="AN30" s="303"/>
      <c r="AO30" s="303"/>
      <c r="AP30" s="303"/>
      <c r="AQ30" s="77" t="s">
        <v>446</v>
      </c>
      <c r="AR30" s="78"/>
      <c r="AS30" s="78"/>
      <c r="AT30" s="79"/>
      <c r="AU30" s="303" t="s">
        <v>446</v>
      </c>
      <c r="AV30" s="303"/>
      <c r="AW30" s="303"/>
      <c r="AX30" s="305"/>
    </row>
    <row r="31" spans="1:50" ht="18.75" customHeight="1" hidden="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3" t="s">
        <v>411</v>
      </c>
      <c r="B46" s="804"/>
      <c r="C46" s="804"/>
      <c r="D46" s="804"/>
      <c r="E46" s="804"/>
      <c r="F46" s="805"/>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6"/>
      <c r="B47" s="807"/>
      <c r="C47" s="807"/>
      <c r="D47" s="807"/>
      <c r="E47" s="807"/>
      <c r="F47" s="808"/>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6"/>
      <c r="B48" s="807"/>
      <c r="C48" s="807"/>
      <c r="D48" s="807"/>
      <c r="E48" s="807"/>
      <c r="F48" s="808"/>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6"/>
      <c r="B49" s="807"/>
      <c r="C49" s="807"/>
      <c r="D49" s="807"/>
      <c r="E49" s="807"/>
      <c r="F49" s="808"/>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6"/>
      <c r="B50" s="807"/>
      <c r="C50" s="807"/>
      <c r="D50" s="807"/>
      <c r="E50" s="807"/>
      <c r="F50" s="808"/>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0" t="s">
        <v>437</v>
      </c>
      <c r="B51" s="861"/>
      <c r="C51" s="861"/>
      <c r="D51" s="861"/>
      <c r="E51" s="858" t="s">
        <v>430</v>
      </c>
      <c r="F51" s="859"/>
      <c r="G51" s="50" t="s">
        <v>340</v>
      </c>
      <c r="H51" s="787"/>
      <c r="I51" s="383"/>
      <c r="J51" s="383"/>
      <c r="K51" s="383"/>
      <c r="L51" s="383"/>
      <c r="M51" s="383"/>
      <c r="N51" s="383"/>
      <c r="O51" s="788"/>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hidden="1" thickBot="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hidden="1">
      <c r="A53" s="482" t="s">
        <v>277</v>
      </c>
      <c r="B53" s="811" t="s">
        <v>274</v>
      </c>
      <c r="C53" s="443"/>
      <c r="D53" s="443"/>
      <c r="E53" s="443"/>
      <c r="F53" s="444"/>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customHeight="1" hidden="1">
      <c r="A54" s="482"/>
      <c r="B54" s="811"/>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2"/>
      <c r="B55" s="811"/>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2"/>
      <c r="B56" s="811"/>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2"/>
      <c r="B57" s="812"/>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2"/>
      <c r="B60" s="443"/>
      <c r="C60" s="443"/>
      <c r="D60" s="443"/>
      <c r="E60" s="443"/>
      <c r="F60" s="444"/>
      <c r="G60" s="116"/>
      <c r="H60" s="88"/>
      <c r="I60" s="88"/>
      <c r="J60" s="88"/>
      <c r="K60" s="88"/>
      <c r="L60" s="88"/>
      <c r="M60" s="88"/>
      <c r="N60" s="88"/>
      <c r="O60" s="117"/>
      <c r="P60" s="88"/>
      <c r="Q60" s="780"/>
      <c r="R60" s="780"/>
      <c r="S60" s="780"/>
      <c r="T60" s="780"/>
      <c r="U60" s="780"/>
      <c r="V60" s="780"/>
      <c r="W60" s="780"/>
      <c r="X60" s="781"/>
      <c r="Y60" s="711" t="s">
        <v>69</v>
      </c>
      <c r="Z60" s="712"/>
      <c r="AA60" s="713"/>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2"/>
      <c r="B61" s="443"/>
      <c r="C61" s="443"/>
      <c r="D61" s="443"/>
      <c r="E61" s="443"/>
      <c r="F61" s="444"/>
      <c r="G61" s="118"/>
      <c r="H61" s="119"/>
      <c r="I61" s="119"/>
      <c r="J61" s="119"/>
      <c r="K61" s="119"/>
      <c r="L61" s="119"/>
      <c r="M61" s="119"/>
      <c r="N61" s="119"/>
      <c r="O61" s="120"/>
      <c r="P61" s="782"/>
      <c r="Q61" s="782"/>
      <c r="R61" s="782"/>
      <c r="S61" s="782"/>
      <c r="T61" s="782"/>
      <c r="U61" s="782"/>
      <c r="V61" s="782"/>
      <c r="W61" s="782"/>
      <c r="X61" s="783"/>
      <c r="Y61" s="692"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4"/>
      <c r="Y62" s="692"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2"/>
      <c r="B65" s="443"/>
      <c r="C65" s="443"/>
      <c r="D65" s="443"/>
      <c r="E65" s="443"/>
      <c r="F65" s="444"/>
      <c r="G65" s="116"/>
      <c r="H65" s="88"/>
      <c r="I65" s="88"/>
      <c r="J65" s="88"/>
      <c r="K65" s="88"/>
      <c r="L65" s="88"/>
      <c r="M65" s="88"/>
      <c r="N65" s="88"/>
      <c r="O65" s="117"/>
      <c r="P65" s="88"/>
      <c r="Q65" s="780"/>
      <c r="R65" s="780"/>
      <c r="S65" s="780"/>
      <c r="T65" s="780"/>
      <c r="U65" s="780"/>
      <c r="V65" s="780"/>
      <c r="W65" s="780"/>
      <c r="X65" s="781"/>
      <c r="Y65" s="711" t="s">
        <v>69</v>
      </c>
      <c r="Z65" s="712"/>
      <c r="AA65" s="713"/>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2"/>
      <c r="B66" s="443"/>
      <c r="C66" s="443"/>
      <c r="D66" s="443"/>
      <c r="E66" s="443"/>
      <c r="F66" s="444"/>
      <c r="G66" s="118"/>
      <c r="H66" s="119"/>
      <c r="I66" s="119"/>
      <c r="J66" s="119"/>
      <c r="K66" s="119"/>
      <c r="L66" s="119"/>
      <c r="M66" s="119"/>
      <c r="N66" s="119"/>
      <c r="O66" s="120"/>
      <c r="P66" s="782"/>
      <c r="Q66" s="782"/>
      <c r="R66" s="782"/>
      <c r="S66" s="782"/>
      <c r="T66" s="782"/>
      <c r="U66" s="782"/>
      <c r="V66" s="782"/>
      <c r="W66" s="782"/>
      <c r="X66" s="783"/>
      <c r="Y66" s="692"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4"/>
      <c r="Y67" s="692"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2"/>
      <c r="B70" s="443"/>
      <c r="C70" s="443"/>
      <c r="D70" s="443"/>
      <c r="E70" s="443"/>
      <c r="F70" s="444"/>
      <c r="G70" s="116"/>
      <c r="H70" s="88"/>
      <c r="I70" s="88"/>
      <c r="J70" s="88"/>
      <c r="K70" s="88"/>
      <c r="L70" s="88"/>
      <c r="M70" s="88"/>
      <c r="N70" s="88"/>
      <c r="O70" s="117"/>
      <c r="P70" s="88"/>
      <c r="Q70" s="780"/>
      <c r="R70" s="780"/>
      <c r="S70" s="780"/>
      <c r="T70" s="780"/>
      <c r="U70" s="780"/>
      <c r="V70" s="780"/>
      <c r="W70" s="780"/>
      <c r="X70" s="781"/>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2"/>
      <c r="B71" s="443"/>
      <c r="C71" s="443"/>
      <c r="D71" s="443"/>
      <c r="E71" s="443"/>
      <c r="F71" s="444"/>
      <c r="G71" s="118"/>
      <c r="H71" s="119"/>
      <c r="I71" s="119"/>
      <c r="J71" s="119"/>
      <c r="K71" s="119"/>
      <c r="L71" s="119"/>
      <c r="M71" s="119"/>
      <c r="N71" s="119"/>
      <c r="O71" s="120"/>
      <c r="P71" s="782"/>
      <c r="Q71" s="782"/>
      <c r="R71" s="782"/>
      <c r="S71" s="782"/>
      <c r="T71" s="782"/>
      <c r="U71" s="782"/>
      <c r="V71" s="782"/>
      <c r="W71" s="782"/>
      <c r="X71" s="783"/>
      <c r="Y71" s="692" t="s">
        <v>61</v>
      </c>
      <c r="Z71" s="419"/>
      <c r="AA71" s="420"/>
      <c r="AB71" s="777"/>
      <c r="AC71" s="778"/>
      <c r="AD71" s="779"/>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3"/>
      <c r="B72" s="814"/>
      <c r="C72" s="814"/>
      <c r="D72" s="814"/>
      <c r="E72" s="814"/>
      <c r="F72" s="815"/>
      <c r="G72" s="459"/>
      <c r="H72" s="140"/>
      <c r="I72" s="140"/>
      <c r="J72" s="140"/>
      <c r="K72" s="140"/>
      <c r="L72" s="140"/>
      <c r="M72" s="140"/>
      <c r="N72" s="140"/>
      <c r="O72" s="460"/>
      <c r="P72" s="809"/>
      <c r="Q72" s="809"/>
      <c r="R72" s="809"/>
      <c r="S72" s="809"/>
      <c r="T72" s="809"/>
      <c r="U72" s="809"/>
      <c r="V72" s="809"/>
      <c r="W72" s="809"/>
      <c r="X72" s="810"/>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479</v>
      </c>
      <c r="H74" s="88"/>
      <c r="I74" s="88"/>
      <c r="J74" s="88"/>
      <c r="K74" s="88"/>
      <c r="L74" s="88"/>
      <c r="M74" s="88"/>
      <c r="N74" s="88"/>
      <c r="O74" s="88"/>
      <c r="P74" s="88"/>
      <c r="Q74" s="88"/>
      <c r="R74" s="88"/>
      <c r="S74" s="88"/>
      <c r="T74" s="88"/>
      <c r="U74" s="88"/>
      <c r="V74" s="88"/>
      <c r="W74" s="88"/>
      <c r="X74" s="117"/>
      <c r="Y74" s="813" t="s">
        <v>62</v>
      </c>
      <c r="Z74" s="678"/>
      <c r="AA74" s="679"/>
      <c r="AB74" s="469"/>
      <c r="AC74" s="469"/>
      <c r="AD74" s="469"/>
      <c r="AE74" s="284" t="s">
        <v>446</v>
      </c>
      <c r="AF74" s="284"/>
      <c r="AG74" s="284"/>
      <c r="AH74" s="284"/>
      <c r="AI74" s="284" t="s">
        <v>480</v>
      </c>
      <c r="AJ74" s="284"/>
      <c r="AK74" s="284"/>
      <c r="AL74" s="284"/>
      <c r="AM74" s="284">
        <v>6</v>
      </c>
      <c r="AN74" s="284"/>
      <c r="AO74" s="284"/>
      <c r="AP74" s="284"/>
      <c r="AQ74" s="284" t="s">
        <v>480</v>
      </c>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c r="AC75" s="469"/>
      <c r="AD75" s="469"/>
      <c r="AE75" s="284" t="s">
        <v>446</v>
      </c>
      <c r="AF75" s="284"/>
      <c r="AG75" s="284"/>
      <c r="AH75" s="284"/>
      <c r="AI75" s="284" t="s">
        <v>446</v>
      </c>
      <c r="AJ75" s="284"/>
      <c r="AK75" s="284"/>
      <c r="AL75" s="284"/>
      <c r="AM75" s="284">
        <v>6</v>
      </c>
      <c r="AN75" s="284"/>
      <c r="AO75" s="284"/>
      <c r="AP75" s="284"/>
      <c r="AQ75" s="284">
        <v>9</v>
      </c>
      <c r="AR75" s="284"/>
      <c r="AS75" s="284"/>
      <c r="AT75" s="284"/>
      <c r="AU75" s="284"/>
      <c r="AV75" s="284"/>
      <c r="AW75" s="284"/>
      <c r="AX75" s="285"/>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448</v>
      </c>
      <c r="H89" s="211"/>
      <c r="I89" s="211"/>
      <c r="J89" s="211"/>
      <c r="K89" s="211"/>
      <c r="L89" s="211"/>
      <c r="M89" s="211"/>
      <c r="N89" s="211"/>
      <c r="O89" s="211"/>
      <c r="P89" s="211"/>
      <c r="Q89" s="211"/>
      <c r="R89" s="211"/>
      <c r="S89" s="211"/>
      <c r="T89" s="211"/>
      <c r="U89" s="211"/>
      <c r="V89" s="211"/>
      <c r="W89" s="211"/>
      <c r="X89" s="211"/>
      <c r="Y89" s="215" t="s">
        <v>17</v>
      </c>
      <c r="Z89" s="216"/>
      <c r="AA89" s="217"/>
      <c r="AB89" s="235" t="s">
        <v>494</v>
      </c>
      <c r="AC89" s="236"/>
      <c r="AD89" s="237"/>
      <c r="AE89" s="284" t="s">
        <v>446</v>
      </c>
      <c r="AF89" s="284"/>
      <c r="AG89" s="284"/>
      <c r="AH89" s="284"/>
      <c r="AI89" s="284">
        <f>7/6</f>
        <v>1.1666666666666667</v>
      </c>
      <c r="AJ89" s="284"/>
      <c r="AK89" s="284"/>
      <c r="AL89" s="284"/>
      <c r="AM89" s="284">
        <f>7/10</f>
        <v>0.7</v>
      </c>
      <c r="AN89" s="284"/>
      <c r="AO89" s="284"/>
      <c r="AP89" s="284"/>
      <c r="AQ89" s="302">
        <f>275/10</f>
        <v>27.5</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446</v>
      </c>
      <c r="AF90" s="241"/>
      <c r="AG90" s="241"/>
      <c r="AH90" s="241"/>
      <c r="AI90" s="241" t="s">
        <v>449</v>
      </c>
      <c r="AJ90" s="241"/>
      <c r="AK90" s="241"/>
      <c r="AL90" s="241"/>
      <c r="AM90" s="241" t="s">
        <v>450</v>
      </c>
      <c r="AN90" s="241"/>
      <c r="AO90" s="241"/>
      <c r="AP90" s="241"/>
      <c r="AQ90" s="241" t="s">
        <v>451</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7"/>
      <c r="B104" s="388"/>
      <c r="C104" s="218" t="s">
        <v>452</v>
      </c>
      <c r="D104" s="219"/>
      <c r="E104" s="219"/>
      <c r="F104" s="219"/>
      <c r="G104" s="219"/>
      <c r="H104" s="219"/>
      <c r="I104" s="219"/>
      <c r="J104" s="219"/>
      <c r="K104" s="220"/>
      <c r="L104" s="205">
        <v>81.609</v>
      </c>
      <c r="M104" s="206"/>
      <c r="N104" s="206"/>
      <c r="O104" s="206"/>
      <c r="P104" s="206"/>
      <c r="Q104" s="207"/>
      <c r="R104" s="205"/>
      <c r="S104" s="206"/>
      <c r="T104" s="206"/>
      <c r="U104" s="206"/>
      <c r="V104" s="206"/>
      <c r="W104" s="207"/>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87"/>
      <c r="B105" s="388"/>
      <c r="C105" s="221" t="s">
        <v>453</v>
      </c>
      <c r="D105" s="222"/>
      <c r="E105" s="222"/>
      <c r="F105" s="222"/>
      <c r="G105" s="222"/>
      <c r="H105" s="222"/>
      <c r="I105" s="222"/>
      <c r="J105" s="222"/>
      <c r="K105" s="223"/>
      <c r="L105" s="205">
        <v>193.83</v>
      </c>
      <c r="M105" s="206"/>
      <c r="N105" s="206"/>
      <c r="O105" s="206"/>
      <c r="P105" s="206"/>
      <c r="Q105" s="207"/>
      <c r="R105" s="205"/>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89"/>
      <c r="B110" s="390"/>
      <c r="C110" s="208" t="s">
        <v>22</v>
      </c>
      <c r="D110" s="209"/>
      <c r="E110" s="209"/>
      <c r="F110" s="209"/>
      <c r="G110" s="209"/>
      <c r="H110" s="209"/>
      <c r="I110" s="209"/>
      <c r="J110" s="209"/>
      <c r="K110" s="210"/>
      <c r="L110" s="798">
        <f>SUM(L104:Q109)</f>
        <v>275.439</v>
      </c>
      <c r="M110" s="799"/>
      <c r="N110" s="799"/>
      <c r="O110" s="799"/>
      <c r="P110" s="799"/>
      <c r="Q110" s="800"/>
      <c r="R110" s="798">
        <f>SUM(R104:W109)</f>
        <v>0</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c r="A111" s="159" t="s">
        <v>344</v>
      </c>
      <c r="B111" s="148"/>
      <c r="C111" s="147" t="s">
        <v>341</v>
      </c>
      <c r="D111" s="148"/>
      <c r="E111" s="243" t="s">
        <v>382</v>
      </c>
      <c r="F111" s="244"/>
      <c r="G111" s="245" t="s">
        <v>475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481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446</v>
      </c>
      <c r="AR114" s="322"/>
      <c r="AS114" s="99" t="s">
        <v>324</v>
      </c>
      <c r="AT114" s="100"/>
      <c r="AU114" s="113">
        <v>32</v>
      </c>
      <c r="AV114" s="113"/>
      <c r="AW114" s="99" t="s">
        <v>310</v>
      </c>
      <c r="AX114" s="115"/>
    </row>
    <row r="115" spans="1:50" ht="39.75" customHeight="1">
      <c r="A115" s="160"/>
      <c r="B115" s="150"/>
      <c r="C115" s="149"/>
      <c r="D115" s="150"/>
      <c r="E115" s="149"/>
      <c r="F115" s="163"/>
      <c r="G115" s="116" t="s">
        <v>454</v>
      </c>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t="s">
        <v>446</v>
      </c>
      <c r="AF115" s="78"/>
      <c r="AG115" s="78"/>
      <c r="AH115" s="78"/>
      <c r="AI115" s="177">
        <v>28</v>
      </c>
      <c r="AJ115" s="78"/>
      <c r="AK115" s="78"/>
      <c r="AL115" s="78"/>
      <c r="AM115" s="177">
        <v>58</v>
      </c>
      <c r="AN115" s="78"/>
      <c r="AO115" s="78"/>
      <c r="AP115" s="78"/>
      <c r="AQ115" s="177" t="s">
        <v>446</v>
      </c>
      <c r="AR115" s="78"/>
      <c r="AS115" s="78"/>
      <c r="AT115" s="78"/>
      <c r="AU115" s="177" t="s">
        <v>446</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t="s">
        <v>446</v>
      </c>
      <c r="AF116" s="78"/>
      <c r="AG116" s="78"/>
      <c r="AH116" s="78"/>
      <c r="AI116" s="177" t="s">
        <v>446</v>
      </c>
      <c r="AJ116" s="78"/>
      <c r="AK116" s="78"/>
      <c r="AL116" s="78"/>
      <c r="AM116" s="177" t="s">
        <v>446</v>
      </c>
      <c r="AN116" s="78"/>
      <c r="AO116" s="78"/>
      <c r="AP116" s="78"/>
      <c r="AQ116" s="177" t="s">
        <v>446</v>
      </c>
      <c r="AR116" s="78"/>
      <c r="AS116" s="78"/>
      <c r="AT116" s="78"/>
      <c r="AU116" s="177">
        <v>120</v>
      </c>
      <c r="AV116" s="78"/>
      <c r="AW116" s="78"/>
      <c r="AX116" s="80"/>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446</v>
      </c>
      <c r="AR118" s="113"/>
      <c r="AS118" s="99" t="s">
        <v>324</v>
      </c>
      <c r="AT118" s="100"/>
      <c r="AU118" s="113">
        <v>32</v>
      </c>
      <c r="AV118" s="113"/>
      <c r="AW118" s="99" t="s">
        <v>310</v>
      </c>
      <c r="AX118" s="115"/>
    </row>
    <row r="119" spans="1:50" ht="39.75" customHeight="1">
      <c r="A119" s="160"/>
      <c r="B119" s="150"/>
      <c r="C119" s="149"/>
      <c r="D119" s="150"/>
      <c r="E119" s="149"/>
      <c r="F119" s="163"/>
      <c r="G119" s="116" t="s">
        <v>455</v>
      </c>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t="s">
        <v>446</v>
      </c>
      <c r="AF119" s="78"/>
      <c r="AG119" s="78"/>
      <c r="AH119" s="78"/>
      <c r="AI119" s="177">
        <v>50</v>
      </c>
      <c r="AJ119" s="78"/>
      <c r="AK119" s="78"/>
      <c r="AL119" s="78"/>
      <c r="AM119" s="177">
        <v>135</v>
      </c>
      <c r="AN119" s="78"/>
      <c r="AO119" s="78"/>
      <c r="AP119" s="78"/>
      <c r="AQ119" s="177" t="s">
        <v>446</v>
      </c>
      <c r="AR119" s="78"/>
      <c r="AS119" s="78"/>
      <c r="AT119" s="78"/>
      <c r="AU119" s="177" t="s">
        <v>446</v>
      </c>
      <c r="AV119" s="78"/>
      <c r="AW119" s="78"/>
      <c r="AX119" s="80"/>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t="s">
        <v>446</v>
      </c>
      <c r="AF120" s="78"/>
      <c r="AG120" s="78"/>
      <c r="AH120" s="78"/>
      <c r="AI120" s="177" t="s">
        <v>446</v>
      </c>
      <c r="AJ120" s="78"/>
      <c r="AK120" s="78"/>
      <c r="AL120" s="78"/>
      <c r="AM120" s="177">
        <v>100</v>
      </c>
      <c r="AN120" s="78"/>
      <c r="AO120" s="78"/>
      <c r="AP120" s="78"/>
      <c r="AQ120" s="177" t="s">
        <v>446</v>
      </c>
      <c r="AR120" s="78"/>
      <c r="AS120" s="78"/>
      <c r="AT120" s="78"/>
      <c r="AU120" s="177">
        <v>290</v>
      </c>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43.5" customHeight="1">
      <c r="A169" s="160"/>
      <c r="B169" s="150"/>
      <c r="C169" s="149"/>
      <c r="D169" s="150"/>
      <c r="E169" s="87" t="s">
        <v>489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43.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2" t="s">
        <v>355</v>
      </c>
      <c r="H233" s="194"/>
      <c r="I233" s="194"/>
      <c r="J233" s="194"/>
      <c r="K233" s="194"/>
      <c r="L233" s="194"/>
      <c r="M233" s="194"/>
      <c r="N233" s="194"/>
      <c r="O233" s="194"/>
      <c r="P233" s="194"/>
      <c r="Q233" s="194"/>
      <c r="R233" s="194"/>
      <c r="S233" s="194"/>
      <c r="T233" s="194"/>
      <c r="U233" s="194"/>
      <c r="V233" s="194"/>
      <c r="W233" s="194"/>
      <c r="X233" s="843"/>
      <c r="Y233" s="844"/>
      <c r="Z233" s="845"/>
      <c r="AA233" s="846"/>
      <c r="AB233" s="850" t="s">
        <v>12</v>
      </c>
      <c r="AC233" s="194"/>
      <c r="AD233" s="843"/>
      <c r="AE233" s="851" t="s">
        <v>325</v>
      </c>
      <c r="AF233" s="851"/>
      <c r="AG233" s="851"/>
      <c r="AH233" s="851"/>
      <c r="AI233" s="851" t="s">
        <v>326</v>
      </c>
      <c r="AJ233" s="851"/>
      <c r="AK233" s="851"/>
      <c r="AL233" s="851"/>
      <c r="AM233" s="851" t="s">
        <v>327</v>
      </c>
      <c r="AN233" s="851"/>
      <c r="AO233" s="851"/>
      <c r="AP233" s="850"/>
      <c r="AQ233" s="850" t="s">
        <v>323</v>
      </c>
      <c r="AR233" s="194"/>
      <c r="AS233" s="194"/>
      <c r="AT233" s="843"/>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7"/>
      <c r="Z234" s="848"/>
      <c r="AA234" s="849"/>
      <c r="AB234" s="172"/>
      <c r="AC234" s="167"/>
      <c r="AD234" s="168"/>
      <c r="AE234" s="852"/>
      <c r="AF234" s="852"/>
      <c r="AG234" s="852"/>
      <c r="AH234" s="852"/>
      <c r="AI234" s="852"/>
      <c r="AJ234" s="852"/>
      <c r="AK234" s="852"/>
      <c r="AL234" s="852"/>
      <c r="AM234" s="852"/>
      <c r="AN234" s="852"/>
      <c r="AO234" s="852"/>
      <c r="AP234" s="172"/>
      <c r="AQ234" s="853"/>
      <c r="AR234" s="854"/>
      <c r="AS234" s="167" t="s">
        <v>324</v>
      </c>
      <c r="AT234" s="168"/>
      <c r="AU234" s="854"/>
      <c r="AV234" s="854"/>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5" t="s">
        <v>356</v>
      </c>
      <c r="Z235" s="856"/>
      <c r="AA235" s="857"/>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40"/>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1"/>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40"/>
    </row>
    <row r="237" spans="1:50" ht="18.75" customHeight="1" hidden="1">
      <c r="A237" s="160"/>
      <c r="B237" s="150"/>
      <c r="C237" s="149"/>
      <c r="D237" s="150"/>
      <c r="E237" s="149"/>
      <c r="F237" s="163"/>
      <c r="G237" s="842" t="s">
        <v>355</v>
      </c>
      <c r="H237" s="194"/>
      <c r="I237" s="194"/>
      <c r="J237" s="194"/>
      <c r="K237" s="194"/>
      <c r="L237" s="194"/>
      <c r="M237" s="194"/>
      <c r="N237" s="194"/>
      <c r="O237" s="194"/>
      <c r="P237" s="194"/>
      <c r="Q237" s="194"/>
      <c r="R237" s="194"/>
      <c r="S237" s="194"/>
      <c r="T237" s="194"/>
      <c r="U237" s="194"/>
      <c r="V237" s="194"/>
      <c r="W237" s="194"/>
      <c r="X237" s="843"/>
      <c r="Y237" s="844"/>
      <c r="Z237" s="845"/>
      <c r="AA237" s="846"/>
      <c r="AB237" s="850" t="s">
        <v>12</v>
      </c>
      <c r="AC237" s="194"/>
      <c r="AD237" s="843"/>
      <c r="AE237" s="851" t="s">
        <v>325</v>
      </c>
      <c r="AF237" s="851"/>
      <c r="AG237" s="851"/>
      <c r="AH237" s="851"/>
      <c r="AI237" s="851" t="s">
        <v>326</v>
      </c>
      <c r="AJ237" s="851"/>
      <c r="AK237" s="851"/>
      <c r="AL237" s="851"/>
      <c r="AM237" s="851" t="s">
        <v>327</v>
      </c>
      <c r="AN237" s="851"/>
      <c r="AO237" s="851"/>
      <c r="AP237" s="850"/>
      <c r="AQ237" s="850" t="s">
        <v>323</v>
      </c>
      <c r="AR237" s="194"/>
      <c r="AS237" s="194"/>
      <c r="AT237" s="843"/>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7"/>
      <c r="Z238" s="848"/>
      <c r="AA238" s="849"/>
      <c r="AB238" s="172"/>
      <c r="AC238" s="167"/>
      <c r="AD238" s="168"/>
      <c r="AE238" s="852"/>
      <c r="AF238" s="852"/>
      <c r="AG238" s="852"/>
      <c r="AH238" s="852"/>
      <c r="AI238" s="852"/>
      <c r="AJ238" s="852"/>
      <c r="AK238" s="852"/>
      <c r="AL238" s="852"/>
      <c r="AM238" s="852"/>
      <c r="AN238" s="852"/>
      <c r="AO238" s="852"/>
      <c r="AP238" s="172"/>
      <c r="AQ238" s="853"/>
      <c r="AR238" s="854"/>
      <c r="AS238" s="167" t="s">
        <v>324</v>
      </c>
      <c r="AT238" s="168"/>
      <c r="AU238" s="854"/>
      <c r="AV238" s="854"/>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5" t="s">
        <v>356</v>
      </c>
      <c r="Z239" s="856"/>
      <c r="AA239" s="857"/>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40"/>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1"/>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40"/>
    </row>
    <row r="241" spans="1:50" ht="18.75" customHeight="1" hidden="1">
      <c r="A241" s="160"/>
      <c r="B241" s="150"/>
      <c r="C241" s="149"/>
      <c r="D241" s="150"/>
      <c r="E241" s="149"/>
      <c r="F241" s="163"/>
      <c r="G241" s="842" t="s">
        <v>355</v>
      </c>
      <c r="H241" s="194"/>
      <c r="I241" s="194"/>
      <c r="J241" s="194"/>
      <c r="K241" s="194"/>
      <c r="L241" s="194"/>
      <c r="M241" s="194"/>
      <c r="N241" s="194"/>
      <c r="O241" s="194"/>
      <c r="P241" s="194"/>
      <c r="Q241" s="194"/>
      <c r="R241" s="194"/>
      <c r="S241" s="194"/>
      <c r="T241" s="194"/>
      <c r="U241" s="194"/>
      <c r="V241" s="194"/>
      <c r="W241" s="194"/>
      <c r="X241" s="843"/>
      <c r="Y241" s="844"/>
      <c r="Z241" s="845"/>
      <c r="AA241" s="846"/>
      <c r="AB241" s="850" t="s">
        <v>12</v>
      </c>
      <c r="AC241" s="194"/>
      <c r="AD241" s="843"/>
      <c r="AE241" s="851" t="s">
        <v>325</v>
      </c>
      <c r="AF241" s="851"/>
      <c r="AG241" s="851"/>
      <c r="AH241" s="851"/>
      <c r="AI241" s="851" t="s">
        <v>326</v>
      </c>
      <c r="AJ241" s="851"/>
      <c r="AK241" s="851"/>
      <c r="AL241" s="851"/>
      <c r="AM241" s="851" t="s">
        <v>327</v>
      </c>
      <c r="AN241" s="851"/>
      <c r="AO241" s="851"/>
      <c r="AP241" s="850"/>
      <c r="AQ241" s="850" t="s">
        <v>323</v>
      </c>
      <c r="AR241" s="194"/>
      <c r="AS241" s="194"/>
      <c r="AT241" s="843"/>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7"/>
      <c r="Z242" s="848"/>
      <c r="AA242" s="849"/>
      <c r="AB242" s="172"/>
      <c r="AC242" s="167"/>
      <c r="AD242" s="168"/>
      <c r="AE242" s="852"/>
      <c r="AF242" s="852"/>
      <c r="AG242" s="852"/>
      <c r="AH242" s="852"/>
      <c r="AI242" s="852"/>
      <c r="AJ242" s="852"/>
      <c r="AK242" s="852"/>
      <c r="AL242" s="852"/>
      <c r="AM242" s="852"/>
      <c r="AN242" s="852"/>
      <c r="AO242" s="852"/>
      <c r="AP242" s="172"/>
      <c r="AQ242" s="853"/>
      <c r="AR242" s="854"/>
      <c r="AS242" s="167" t="s">
        <v>324</v>
      </c>
      <c r="AT242" s="168"/>
      <c r="AU242" s="854"/>
      <c r="AV242" s="854"/>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5" t="s">
        <v>356</v>
      </c>
      <c r="Z243" s="856"/>
      <c r="AA243" s="857"/>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40"/>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1"/>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40"/>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7"/>
      <c r="Z245" s="848"/>
      <c r="AA245" s="84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7"/>
      <c r="Z246" s="848"/>
      <c r="AA246" s="849"/>
      <c r="AB246" s="172"/>
      <c r="AC246" s="167"/>
      <c r="AD246" s="168"/>
      <c r="AE246" s="852"/>
      <c r="AF246" s="852"/>
      <c r="AG246" s="852"/>
      <c r="AH246" s="852"/>
      <c r="AI246" s="852"/>
      <c r="AJ246" s="852"/>
      <c r="AK246" s="852"/>
      <c r="AL246" s="852"/>
      <c r="AM246" s="852"/>
      <c r="AN246" s="852"/>
      <c r="AO246" s="852"/>
      <c r="AP246" s="172"/>
      <c r="AQ246" s="853"/>
      <c r="AR246" s="854"/>
      <c r="AS246" s="167" t="s">
        <v>324</v>
      </c>
      <c r="AT246" s="168"/>
      <c r="AU246" s="854"/>
      <c r="AV246" s="854"/>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5" t="s">
        <v>356</v>
      </c>
      <c r="Z247" s="856"/>
      <c r="AA247" s="857"/>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40"/>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1"/>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40"/>
    </row>
    <row r="249" spans="1:50" ht="18.75" customHeight="1" hidden="1">
      <c r="A249" s="160"/>
      <c r="B249" s="150"/>
      <c r="C249" s="149"/>
      <c r="D249" s="150"/>
      <c r="E249" s="149"/>
      <c r="F249" s="163"/>
      <c r="G249" s="842" t="s">
        <v>355</v>
      </c>
      <c r="H249" s="194"/>
      <c r="I249" s="194"/>
      <c r="J249" s="194"/>
      <c r="K249" s="194"/>
      <c r="L249" s="194"/>
      <c r="M249" s="194"/>
      <c r="N249" s="194"/>
      <c r="O249" s="194"/>
      <c r="P249" s="194"/>
      <c r="Q249" s="194"/>
      <c r="R249" s="194"/>
      <c r="S249" s="194"/>
      <c r="T249" s="194"/>
      <c r="U249" s="194"/>
      <c r="V249" s="194"/>
      <c r="W249" s="194"/>
      <c r="X249" s="843"/>
      <c r="Y249" s="844"/>
      <c r="Z249" s="845"/>
      <c r="AA249" s="846"/>
      <c r="AB249" s="850" t="s">
        <v>12</v>
      </c>
      <c r="AC249" s="194"/>
      <c r="AD249" s="843"/>
      <c r="AE249" s="851" t="s">
        <v>325</v>
      </c>
      <c r="AF249" s="851"/>
      <c r="AG249" s="851"/>
      <c r="AH249" s="851"/>
      <c r="AI249" s="851" t="s">
        <v>326</v>
      </c>
      <c r="AJ249" s="851"/>
      <c r="AK249" s="851"/>
      <c r="AL249" s="851"/>
      <c r="AM249" s="851" t="s">
        <v>327</v>
      </c>
      <c r="AN249" s="851"/>
      <c r="AO249" s="851"/>
      <c r="AP249" s="850"/>
      <c r="AQ249" s="850" t="s">
        <v>323</v>
      </c>
      <c r="AR249" s="194"/>
      <c r="AS249" s="194"/>
      <c r="AT249" s="843"/>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7"/>
      <c r="Z250" s="848"/>
      <c r="AA250" s="849"/>
      <c r="AB250" s="172"/>
      <c r="AC250" s="167"/>
      <c r="AD250" s="168"/>
      <c r="AE250" s="852"/>
      <c r="AF250" s="852"/>
      <c r="AG250" s="852"/>
      <c r="AH250" s="852"/>
      <c r="AI250" s="852"/>
      <c r="AJ250" s="852"/>
      <c r="AK250" s="852"/>
      <c r="AL250" s="852"/>
      <c r="AM250" s="852"/>
      <c r="AN250" s="852"/>
      <c r="AO250" s="852"/>
      <c r="AP250" s="172"/>
      <c r="AQ250" s="853"/>
      <c r="AR250" s="854"/>
      <c r="AS250" s="167" t="s">
        <v>324</v>
      </c>
      <c r="AT250" s="168"/>
      <c r="AU250" s="854"/>
      <c r="AV250" s="854"/>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5" t="s">
        <v>356</v>
      </c>
      <c r="Z251" s="856"/>
      <c r="AA251" s="857"/>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40"/>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1"/>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40"/>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2" t="s">
        <v>355</v>
      </c>
      <c r="H353" s="194"/>
      <c r="I353" s="194"/>
      <c r="J353" s="194"/>
      <c r="K353" s="194"/>
      <c r="L353" s="194"/>
      <c r="M353" s="194"/>
      <c r="N353" s="194"/>
      <c r="O353" s="194"/>
      <c r="P353" s="194"/>
      <c r="Q353" s="194"/>
      <c r="R353" s="194"/>
      <c r="S353" s="194"/>
      <c r="T353" s="194"/>
      <c r="U353" s="194"/>
      <c r="V353" s="194"/>
      <c r="W353" s="194"/>
      <c r="X353" s="843"/>
      <c r="Y353" s="844"/>
      <c r="Z353" s="845"/>
      <c r="AA353" s="846"/>
      <c r="AB353" s="850" t="s">
        <v>12</v>
      </c>
      <c r="AC353" s="194"/>
      <c r="AD353" s="843"/>
      <c r="AE353" s="851" t="s">
        <v>325</v>
      </c>
      <c r="AF353" s="851"/>
      <c r="AG353" s="851"/>
      <c r="AH353" s="851"/>
      <c r="AI353" s="851" t="s">
        <v>326</v>
      </c>
      <c r="AJ353" s="851"/>
      <c r="AK353" s="851"/>
      <c r="AL353" s="851"/>
      <c r="AM353" s="851" t="s">
        <v>327</v>
      </c>
      <c r="AN353" s="851"/>
      <c r="AO353" s="851"/>
      <c r="AP353" s="850"/>
      <c r="AQ353" s="850" t="s">
        <v>323</v>
      </c>
      <c r="AR353" s="194"/>
      <c r="AS353" s="194"/>
      <c r="AT353" s="843"/>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7"/>
      <c r="Z354" s="848"/>
      <c r="AA354" s="849"/>
      <c r="AB354" s="172"/>
      <c r="AC354" s="167"/>
      <c r="AD354" s="168"/>
      <c r="AE354" s="852"/>
      <c r="AF354" s="852"/>
      <c r="AG354" s="852"/>
      <c r="AH354" s="852"/>
      <c r="AI354" s="852"/>
      <c r="AJ354" s="852"/>
      <c r="AK354" s="852"/>
      <c r="AL354" s="852"/>
      <c r="AM354" s="852"/>
      <c r="AN354" s="852"/>
      <c r="AO354" s="852"/>
      <c r="AP354" s="172"/>
      <c r="AQ354" s="853"/>
      <c r="AR354" s="854"/>
      <c r="AS354" s="167" t="s">
        <v>324</v>
      </c>
      <c r="AT354" s="168"/>
      <c r="AU354" s="854"/>
      <c r="AV354" s="854"/>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5" t="s">
        <v>356</v>
      </c>
      <c r="Z355" s="856"/>
      <c r="AA355" s="857"/>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40"/>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1"/>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40"/>
    </row>
    <row r="357" spans="1:50" ht="18.75" customHeight="1" hidden="1">
      <c r="A357" s="160"/>
      <c r="B357" s="150"/>
      <c r="C357" s="149"/>
      <c r="D357" s="150"/>
      <c r="E357" s="149"/>
      <c r="F357" s="163"/>
      <c r="G357" s="842" t="s">
        <v>355</v>
      </c>
      <c r="H357" s="194"/>
      <c r="I357" s="194"/>
      <c r="J357" s="194"/>
      <c r="K357" s="194"/>
      <c r="L357" s="194"/>
      <c r="M357" s="194"/>
      <c r="N357" s="194"/>
      <c r="O357" s="194"/>
      <c r="P357" s="194"/>
      <c r="Q357" s="194"/>
      <c r="R357" s="194"/>
      <c r="S357" s="194"/>
      <c r="T357" s="194"/>
      <c r="U357" s="194"/>
      <c r="V357" s="194"/>
      <c r="W357" s="194"/>
      <c r="X357" s="843"/>
      <c r="Y357" s="844"/>
      <c r="Z357" s="845"/>
      <c r="AA357" s="846"/>
      <c r="AB357" s="850" t="s">
        <v>12</v>
      </c>
      <c r="AC357" s="194"/>
      <c r="AD357" s="843"/>
      <c r="AE357" s="851" t="s">
        <v>325</v>
      </c>
      <c r="AF357" s="851"/>
      <c r="AG357" s="851"/>
      <c r="AH357" s="851"/>
      <c r="AI357" s="851" t="s">
        <v>326</v>
      </c>
      <c r="AJ357" s="851"/>
      <c r="AK357" s="851"/>
      <c r="AL357" s="851"/>
      <c r="AM357" s="851" t="s">
        <v>327</v>
      </c>
      <c r="AN357" s="851"/>
      <c r="AO357" s="851"/>
      <c r="AP357" s="850"/>
      <c r="AQ357" s="850" t="s">
        <v>323</v>
      </c>
      <c r="AR357" s="194"/>
      <c r="AS357" s="194"/>
      <c r="AT357" s="843"/>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7"/>
      <c r="Z358" s="848"/>
      <c r="AA358" s="849"/>
      <c r="AB358" s="172"/>
      <c r="AC358" s="167"/>
      <c r="AD358" s="168"/>
      <c r="AE358" s="852"/>
      <c r="AF358" s="852"/>
      <c r="AG358" s="852"/>
      <c r="AH358" s="852"/>
      <c r="AI358" s="852"/>
      <c r="AJ358" s="852"/>
      <c r="AK358" s="852"/>
      <c r="AL358" s="852"/>
      <c r="AM358" s="852"/>
      <c r="AN358" s="852"/>
      <c r="AO358" s="852"/>
      <c r="AP358" s="172"/>
      <c r="AQ358" s="853"/>
      <c r="AR358" s="854"/>
      <c r="AS358" s="167" t="s">
        <v>324</v>
      </c>
      <c r="AT358" s="168"/>
      <c r="AU358" s="854"/>
      <c r="AV358" s="854"/>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5" t="s">
        <v>356</v>
      </c>
      <c r="Z359" s="856"/>
      <c r="AA359" s="857"/>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40"/>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1"/>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40"/>
    </row>
    <row r="361" spans="1:50" ht="18.75" customHeight="1" hidden="1">
      <c r="A361" s="160"/>
      <c r="B361" s="150"/>
      <c r="C361" s="149"/>
      <c r="D361" s="150"/>
      <c r="E361" s="149"/>
      <c r="F361" s="163"/>
      <c r="G361" s="842" t="s">
        <v>355</v>
      </c>
      <c r="H361" s="194"/>
      <c r="I361" s="194"/>
      <c r="J361" s="194"/>
      <c r="K361" s="194"/>
      <c r="L361" s="194"/>
      <c r="M361" s="194"/>
      <c r="N361" s="194"/>
      <c r="O361" s="194"/>
      <c r="P361" s="194"/>
      <c r="Q361" s="194"/>
      <c r="R361" s="194"/>
      <c r="S361" s="194"/>
      <c r="T361" s="194"/>
      <c r="U361" s="194"/>
      <c r="V361" s="194"/>
      <c r="W361" s="194"/>
      <c r="X361" s="843"/>
      <c r="Y361" s="844"/>
      <c r="Z361" s="845"/>
      <c r="AA361" s="846"/>
      <c r="AB361" s="850" t="s">
        <v>12</v>
      </c>
      <c r="AC361" s="194"/>
      <c r="AD361" s="843"/>
      <c r="AE361" s="851" t="s">
        <v>325</v>
      </c>
      <c r="AF361" s="851"/>
      <c r="AG361" s="851"/>
      <c r="AH361" s="851"/>
      <c r="AI361" s="851" t="s">
        <v>326</v>
      </c>
      <c r="AJ361" s="851"/>
      <c r="AK361" s="851"/>
      <c r="AL361" s="851"/>
      <c r="AM361" s="851" t="s">
        <v>327</v>
      </c>
      <c r="AN361" s="851"/>
      <c r="AO361" s="851"/>
      <c r="AP361" s="850"/>
      <c r="AQ361" s="850" t="s">
        <v>323</v>
      </c>
      <c r="AR361" s="194"/>
      <c r="AS361" s="194"/>
      <c r="AT361" s="843"/>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7"/>
      <c r="Z362" s="848"/>
      <c r="AA362" s="849"/>
      <c r="AB362" s="172"/>
      <c r="AC362" s="167"/>
      <c r="AD362" s="168"/>
      <c r="AE362" s="852"/>
      <c r="AF362" s="852"/>
      <c r="AG362" s="852"/>
      <c r="AH362" s="852"/>
      <c r="AI362" s="852"/>
      <c r="AJ362" s="852"/>
      <c r="AK362" s="852"/>
      <c r="AL362" s="852"/>
      <c r="AM362" s="852"/>
      <c r="AN362" s="852"/>
      <c r="AO362" s="852"/>
      <c r="AP362" s="172"/>
      <c r="AQ362" s="853"/>
      <c r="AR362" s="854"/>
      <c r="AS362" s="167" t="s">
        <v>324</v>
      </c>
      <c r="AT362" s="168"/>
      <c r="AU362" s="854"/>
      <c r="AV362" s="854"/>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5" t="s">
        <v>356</v>
      </c>
      <c r="Z363" s="856"/>
      <c r="AA363" s="857"/>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40"/>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1"/>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40"/>
    </row>
    <row r="365" spans="1:50" ht="18.75" customHeight="1" hidden="1">
      <c r="A365" s="160"/>
      <c r="B365" s="150"/>
      <c r="C365" s="149"/>
      <c r="D365" s="150"/>
      <c r="E365" s="149"/>
      <c r="F365" s="163"/>
      <c r="G365" s="842" t="s">
        <v>355</v>
      </c>
      <c r="H365" s="194"/>
      <c r="I365" s="194"/>
      <c r="J365" s="194"/>
      <c r="K365" s="194"/>
      <c r="L365" s="194"/>
      <c r="M365" s="194"/>
      <c r="N365" s="194"/>
      <c r="O365" s="194"/>
      <c r="P365" s="194"/>
      <c r="Q365" s="194"/>
      <c r="R365" s="194"/>
      <c r="S365" s="194"/>
      <c r="T365" s="194"/>
      <c r="U365" s="194"/>
      <c r="V365" s="194"/>
      <c r="W365" s="194"/>
      <c r="X365" s="843"/>
      <c r="Y365" s="844"/>
      <c r="Z365" s="845"/>
      <c r="AA365" s="846"/>
      <c r="AB365" s="850" t="s">
        <v>12</v>
      </c>
      <c r="AC365" s="194"/>
      <c r="AD365" s="843"/>
      <c r="AE365" s="851" t="s">
        <v>325</v>
      </c>
      <c r="AF365" s="851"/>
      <c r="AG365" s="851"/>
      <c r="AH365" s="851"/>
      <c r="AI365" s="851" t="s">
        <v>326</v>
      </c>
      <c r="AJ365" s="851"/>
      <c r="AK365" s="851"/>
      <c r="AL365" s="851"/>
      <c r="AM365" s="851" t="s">
        <v>327</v>
      </c>
      <c r="AN365" s="851"/>
      <c r="AO365" s="851"/>
      <c r="AP365" s="850"/>
      <c r="AQ365" s="850" t="s">
        <v>323</v>
      </c>
      <c r="AR365" s="194"/>
      <c r="AS365" s="194"/>
      <c r="AT365" s="843"/>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7"/>
      <c r="Z366" s="848"/>
      <c r="AA366" s="849"/>
      <c r="AB366" s="172"/>
      <c r="AC366" s="167"/>
      <c r="AD366" s="168"/>
      <c r="AE366" s="852"/>
      <c r="AF366" s="852"/>
      <c r="AG366" s="852"/>
      <c r="AH366" s="852"/>
      <c r="AI366" s="852"/>
      <c r="AJ366" s="852"/>
      <c r="AK366" s="852"/>
      <c r="AL366" s="852"/>
      <c r="AM366" s="852"/>
      <c r="AN366" s="852"/>
      <c r="AO366" s="852"/>
      <c r="AP366" s="172"/>
      <c r="AQ366" s="853"/>
      <c r="AR366" s="854"/>
      <c r="AS366" s="167" t="s">
        <v>324</v>
      </c>
      <c r="AT366" s="168"/>
      <c r="AU366" s="854"/>
      <c r="AV366" s="854"/>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5" t="s">
        <v>356</v>
      </c>
      <c r="Z367" s="856"/>
      <c r="AA367" s="857"/>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40"/>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1"/>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40"/>
    </row>
    <row r="369" spans="1:50" ht="18.75" customHeight="1" hidden="1">
      <c r="A369" s="160"/>
      <c r="B369" s="150"/>
      <c r="C369" s="149"/>
      <c r="D369" s="150"/>
      <c r="E369" s="149"/>
      <c r="F369" s="163"/>
      <c r="G369" s="842" t="s">
        <v>355</v>
      </c>
      <c r="H369" s="194"/>
      <c r="I369" s="194"/>
      <c r="J369" s="194"/>
      <c r="K369" s="194"/>
      <c r="L369" s="194"/>
      <c r="M369" s="194"/>
      <c r="N369" s="194"/>
      <c r="O369" s="194"/>
      <c r="P369" s="194"/>
      <c r="Q369" s="194"/>
      <c r="R369" s="194"/>
      <c r="S369" s="194"/>
      <c r="T369" s="194"/>
      <c r="U369" s="194"/>
      <c r="V369" s="194"/>
      <c r="W369" s="194"/>
      <c r="X369" s="843"/>
      <c r="Y369" s="844"/>
      <c r="Z369" s="845"/>
      <c r="AA369" s="846"/>
      <c r="AB369" s="850" t="s">
        <v>12</v>
      </c>
      <c r="AC369" s="194"/>
      <c r="AD369" s="843"/>
      <c r="AE369" s="851" t="s">
        <v>325</v>
      </c>
      <c r="AF369" s="851"/>
      <c r="AG369" s="851"/>
      <c r="AH369" s="851"/>
      <c r="AI369" s="851" t="s">
        <v>326</v>
      </c>
      <c r="AJ369" s="851"/>
      <c r="AK369" s="851"/>
      <c r="AL369" s="851"/>
      <c r="AM369" s="851" t="s">
        <v>327</v>
      </c>
      <c r="AN369" s="851"/>
      <c r="AO369" s="851"/>
      <c r="AP369" s="850"/>
      <c r="AQ369" s="850" t="s">
        <v>323</v>
      </c>
      <c r="AR369" s="194"/>
      <c r="AS369" s="194"/>
      <c r="AT369" s="843"/>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7"/>
      <c r="Z370" s="848"/>
      <c r="AA370" s="849"/>
      <c r="AB370" s="172"/>
      <c r="AC370" s="167"/>
      <c r="AD370" s="168"/>
      <c r="AE370" s="852"/>
      <c r="AF370" s="852"/>
      <c r="AG370" s="852"/>
      <c r="AH370" s="852"/>
      <c r="AI370" s="852"/>
      <c r="AJ370" s="852"/>
      <c r="AK370" s="852"/>
      <c r="AL370" s="852"/>
      <c r="AM370" s="852"/>
      <c r="AN370" s="852"/>
      <c r="AO370" s="852"/>
      <c r="AP370" s="172"/>
      <c r="AQ370" s="853"/>
      <c r="AR370" s="854"/>
      <c r="AS370" s="167" t="s">
        <v>324</v>
      </c>
      <c r="AT370" s="168"/>
      <c r="AU370" s="854"/>
      <c r="AV370" s="854"/>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5" t="s">
        <v>356</v>
      </c>
      <c r="Z371" s="856"/>
      <c r="AA371" s="857"/>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40"/>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1"/>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40"/>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492</v>
      </c>
      <c r="K411" s="136"/>
      <c r="L411" s="136"/>
      <c r="M411" s="136"/>
      <c r="N411" s="136"/>
      <c r="O411" s="136"/>
      <c r="P411" s="136"/>
      <c r="Q411" s="136"/>
      <c r="R411" s="136"/>
      <c r="S411" s="136"/>
      <c r="T411" s="137"/>
      <c r="U411" s="383" t="s">
        <v>491</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491</v>
      </c>
      <c r="AF413" s="113"/>
      <c r="AG413" s="99" t="s">
        <v>324</v>
      </c>
      <c r="AH413" s="100"/>
      <c r="AI413" s="110"/>
      <c r="AJ413" s="110"/>
      <c r="AK413" s="110"/>
      <c r="AL413" s="105"/>
      <c r="AM413" s="110"/>
      <c r="AN413" s="110"/>
      <c r="AO413" s="110"/>
      <c r="AP413" s="105"/>
      <c r="AQ413" s="114" t="s">
        <v>491</v>
      </c>
      <c r="AR413" s="113"/>
      <c r="AS413" s="99" t="s">
        <v>324</v>
      </c>
      <c r="AT413" s="100"/>
      <c r="AU413" s="113" t="s">
        <v>491</v>
      </c>
      <c r="AV413" s="113"/>
      <c r="AW413" s="99" t="s">
        <v>310</v>
      </c>
      <c r="AX413" s="115"/>
    </row>
    <row r="414" spans="1:50" ht="22.5" customHeight="1">
      <c r="A414" s="160"/>
      <c r="B414" s="150"/>
      <c r="C414" s="149"/>
      <c r="D414" s="150"/>
      <c r="E414" s="93"/>
      <c r="F414" s="94"/>
      <c r="G414" s="116" t="s">
        <v>491</v>
      </c>
      <c r="H414" s="88"/>
      <c r="I414" s="88"/>
      <c r="J414" s="88"/>
      <c r="K414" s="88"/>
      <c r="L414" s="88"/>
      <c r="M414" s="88"/>
      <c r="N414" s="88"/>
      <c r="O414" s="88"/>
      <c r="P414" s="88"/>
      <c r="Q414" s="88"/>
      <c r="R414" s="88"/>
      <c r="S414" s="88"/>
      <c r="T414" s="88"/>
      <c r="U414" s="88"/>
      <c r="V414" s="88"/>
      <c r="W414" s="88"/>
      <c r="X414" s="117"/>
      <c r="Y414" s="123" t="s">
        <v>14</v>
      </c>
      <c r="Z414" s="124"/>
      <c r="AA414" s="125"/>
      <c r="AB414" s="126" t="s">
        <v>493</v>
      </c>
      <c r="AC414" s="126"/>
      <c r="AD414" s="126"/>
      <c r="AE414" s="77" t="s">
        <v>491</v>
      </c>
      <c r="AF414" s="78"/>
      <c r="AG414" s="78"/>
      <c r="AH414" s="78"/>
      <c r="AI414" s="77" t="s">
        <v>491</v>
      </c>
      <c r="AJ414" s="78"/>
      <c r="AK414" s="78"/>
      <c r="AL414" s="78"/>
      <c r="AM414" s="77" t="s">
        <v>491</v>
      </c>
      <c r="AN414" s="78"/>
      <c r="AO414" s="78"/>
      <c r="AP414" s="79"/>
      <c r="AQ414" s="77" t="s">
        <v>491</v>
      </c>
      <c r="AR414" s="78"/>
      <c r="AS414" s="78"/>
      <c r="AT414" s="79"/>
      <c r="AU414" s="78" t="s">
        <v>491</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493</v>
      </c>
      <c r="AC415" s="76"/>
      <c r="AD415" s="76"/>
      <c r="AE415" s="77" t="s">
        <v>491</v>
      </c>
      <c r="AF415" s="78"/>
      <c r="AG415" s="78"/>
      <c r="AH415" s="79"/>
      <c r="AI415" s="77" t="s">
        <v>491</v>
      </c>
      <c r="AJ415" s="78"/>
      <c r="AK415" s="78"/>
      <c r="AL415" s="78"/>
      <c r="AM415" s="77" t="s">
        <v>491</v>
      </c>
      <c r="AN415" s="78"/>
      <c r="AO415" s="78"/>
      <c r="AP415" s="79"/>
      <c r="AQ415" s="77" t="s">
        <v>491</v>
      </c>
      <c r="AR415" s="78"/>
      <c r="AS415" s="78"/>
      <c r="AT415" s="79"/>
      <c r="AU415" s="78" t="s">
        <v>491</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491</v>
      </c>
      <c r="AF416" s="78"/>
      <c r="AG416" s="78"/>
      <c r="AH416" s="79"/>
      <c r="AI416" s="77" t="s">
        <v>491</v>
      </c>
      <c r="AJ416" s="78"/>
      <c r="AK416" s="78"/>
      <c r="AL416" s="78"/>
      <c r="AM416" s="77" t="s">
        <v>491</v>
      </c>
      <c r="AN416" s="78"/>
      <c r="AO416" s="78"/>
      <c r="AP416" s="79"/>
      <c r="AQ416" s="77" t="s">
        <v>491</v>
      </c>
      <c r="AR416" s="78"/>
      <c r="AS416" s="78"/>
      <c r="AT416" s="79"/>
      <c r="AU416" s="78" t="s">
        <v>491</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491</v>
      </c>
      <c r="AF438" s="113"/>
      <c r="AG438" s="99" t="s">
        <v>324</v>
      </c>
      <c r="AH438" s="100"/>
      <c r="AI438" s="110"/>
      <c r="AJ438" s="110"/>
      <c r="AK438" s="110"/>
      <c r="AL438" s="105"/>
      <c r="AM438" s="110"/>
      <c r="AN438" s="110"/>
      <c r="AO438" s="110"/>
      <c r="AP438" s="105"/>
      <c r="AQ438" s="114" t="s">
        <v>491</v>
      </c>
      <c r="AR438" s="113"/>
      <c r="AS438" s="99" t="s">
        <v>324</v>
      </c>
      <c r="AT438" s="100"/>
      <c r="AU438" s="113" t="s">
        <v>491</v>
      </c>
      <c r="AV438" s="113"/>
      <c r="AW438" s="99" t="s">
        <v>310</v>
      </c>
      <c r="AX438" s="115"/>
    </row>
    <row r="439" spans="1:50" ht="22.5" customHeight="1">
      <c r="A439" s="160"/>
      <c r="B439" s="150"/>
      <c r="C439" s="149"/>
      <c r="D439" s="150"/>
      <c r="E439" s="93"/>
      <c r="F439" s="94"/>
      <c r="G439" s="116" t="s">
        <v>491</v>
      </c>
      <c r="H439" s="88"/>
      <c r="I439" s="88"/>
      <c r="J439" s="88"/>
      <c r="K439" s="88"/>
      <c r="L439" s="88"/>
      <c r="M439" s="88"/>
      <c r="N439" s="88"/>
      <c r="O439" s="88"/>
      <c r="P439" s="88"/>
      <c r="Q439" s="88"/>
      <c r="R439" s="88"/>
      <c r="S439" s="88"/>
      <c r="T439" s="88"/>
      <c r="U439" s="88"/>
      <c r="V439" s="88"/>
      <c r="W439" s="88"/>
      <c r="X439" s="117"/>
      <c r="Y439" s="123" t="s">
        <v>14</v>
      </c>
      <c r="Z439" s="124"/>
      <c r="AA439" s="125"/>
      <c r="AB439" s="126" t="s">
        <v>493</v>
      </c>
      <c r="AC439" s="126"/>
      <c r="AD439" s="126"/>
      <c r="AE439" s="77" t="s">
        <v>491</v>
      </c>
      <c r="AF439" s="78"/>
      <c r="AG439" s="78"/>
      <c r="AH439" s="78"/>
      <c r="AI439" s="77" t="s">
        <v>491</v>
      </c>
      <c r="AJ439" s="78"/>
      <c r="AK439" s="78"/>
      <c r="AL439" s="78"/>
      <c r="AM439" s="77" t="s">
        <v>491</v>
      </c>
      <c r="AN439" s="78"/>
      <c r="AO439" s="78"/>
      <c r="AP439" s="79"/>
      <c r="AQ439" s="77" t="s">
        <v>491</v>
      </c>
      <c r="AR439" s="78"/>
      <c r="AS439" s="78"/>
      <c r="AT439" s="79"/>
      <c r="AU439" s="78" t="s">
        <v>491</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493</v>
      </c>
      <c r="AC440" s="76"/>
      <c r="AD440" s="76"/>
      <c r="AE440" s="77" t="s">
        <v>491</v>
      </c>
      <c r="AF440" s="78"/>
      <c r="AG440" s="78"/>
      <c r="AH440" s="79"/>
      <c r="AI440" s="77" t="s">
        <v>491</v>
      </c>
      <c r="AJ440" s="78"/>
      <c r="AK440" s="78"/>
      <c r="AL440" s="78"/>
      <c r="AM440" s="77" t="s">
        <v>491</v>
      </c>
      <c r="AN440" s="78"/>
      <c r="AO440" s="78"/>
      <c r="AP440" s="79"/>
      <c r="AQ440" s="77" t="s">
        <v>491</v>
      </c>
      <c r="AR440" s="78"/>
      <c r="AS440" s="78"/>
      <c r="AT440" s="79"/>
      <c r="AU440" s="78" t="s">
        <v>491</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491</v>
      </c>
      <c r="AF441" s="78"/>
      <c r="AG441" s="78"/>
      <c r="AH441" s="79"/>
      <c r="AI441" s="77" t="s">
        <v>491</v>
      </c>
      <c r="AJ441" s="78"/>
      <c r="AK441" s="78"/>
      <c r="AL441" s="78"/>
      <c r="AM441" s="77" t="s">
        <v>491</v>
      </c>
      <c r="AN441" s="78"/>
      <c r="AO441" s="78"/>
      <c r="AP441" s="79"/>
      <c r="AQ441" s="77" t="s">
        <v>491</v>
      </c>
      <c r="AR441" s="78"/>
      <c r="AS441" s="78"/>
      <c r="AT441" s="79"/>
      <c r="AU441" s="78" t="s">
        <v>491</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491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5"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6"/>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c r="A683" s="491" t="s">
        <v>269</v>
      </c>
      <c r="B683" s="492"/>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30" t="s">
        <v>439</v>
      </c>
      <c r="AE683" s="831"/>
      <c r="AF683" s="831"/>
      <c r="AG683" s="827" t="s">
        <v>456</v>
      </c>
      <c r="AH683" s="828"/>
      <c r="AI683" s="828"/>
      <c r="AJ683" s="828"/>
      <c r="AK683" s="828"/>
      <c r="AL683" s="828"/>
      <c r="AM683" s="828"/>
      <c r="AN683" s="828"/>
      <c r="AO683" s="828"/>
      <c r="AP683" s="828"/>
      <c r="AQ683" s="828"/>
      <c r="AR683" s="828"/>
      <c r="AS683" s="828"/>
      <c r="AT683" s="828"/>
      <c r="AU683" s="828"/>
      <c r="AV683" s="828"/>
      <c r="AW683" s="828"/>
      <c r="AX683" s="829"/>
    </row>
    <row r="684" spans="1:50" ht="26.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439</v>
      </c>
      <c r="AE684" s="565"/>
      <c r="AF684" s="565"/>
      <c r="AG684" s="566" t="s">
        <v>457</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439</v>
      </c>
      <c r="AE685" s="575"/>
      <c r="AF685" s="575"/>
      <c r="AG685" s="645" t="s">
        <v>458</v>
      </c>
      <c r="AH685" s="119"/>
      <c r="AI685" s="119"/>
      <c r="AJ685" s="119"/>
      <c r="AK685" s="119"/>
      <c r="AL685" s="119"/>
      <c r="AM685" s="119"/>
      <c r="AN685" s="119"/>
      <c r="AO685" s="119"/>
      <c r="AP685" s="119"/>
      <c r="AQ685" s="119"/>
      <c r="AR685" s="119"/>
      <c r="AS685" s="119"/>
      <c r="AT685" s="119"/>
      <c r="AU685" s="119"/>
      <c r="AV685" s="119"/>
      <c r="AW685" s="119"/>
      <c r="AX685" s="646"/>
    </row>
    <row r="686" spans="1:50" ht="18.75" customHeight="1">
      <c r="A686" s="548" t="s">
        <v>44</v>
      </c>
      <c r="B686" s="727"/>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5" t="s">
        <v>439</v>
      </c>
      <c r="AE686" s="776"/>
      <c r="AF686" s="776"/>
      <c r="AG686" s="87" t="s">
        <v>476</v>
      </c>
      <c r="AH686" s="88"/>
      <c r="AI686" s="88"/>
      <c r="AJ686" s="88"/>
      <c r="AK686" s="88"/>
      <c r="AL686" s="88"/>
      <c r="AM686" s="88"/>
      <c r="AN686" s="88"/>
      <c r="AO686" s="88"/>
      <c r="AP686" s="88"/>
      <c r="AQ686" s="88"/>
      <c r="AR686" s="88"/>
      <c r="AS686" s="88"/>
      <c r="AT686" s="88"/>
      <c r="AU686" s="88"/>
      <c r="AV686" s="88"/>
      <c r="AW686" s="88"/>
      <c r="AX686" s="89"/>
    </row>
    <row r="687" spans="1:50" ht="72" customHeight="1">
      <c r="A687" s="610"/>
      <c r="B687" s="728"/>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459</v>
      </c>
      <c r="AE687" s="565"/>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52.5" customHeight="1">
      <c r="A688" s="610"/>
      <c r="B688" s="728"/>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460</v>
      </c>
      <c r="AE688" s="573"/>
      <c r="AF688" s="573"/>
      <c r="AG688" s="645"/>
      <c r="AH688" s="119"/>
      <c r="AI688" s="119"/>
      <c r="AJ688" s="119"/>
      <c r="AK688" s="119"/>
      <c r="AL688" s="119"/>
      <c r="AM688" s="119"/>
      <c r="AN688" s="119"/>
      <c r="AO688" s="119"/>
      <c r="AP688" s="119"/>
      <c r="AQ688" s="119"/>
      <c r="AR688" s="119"/>
      <c r="AS688" s="119"/>
      <c r="AT688" s="119"/>
      <c r="AU688" s="119"/>
      <c r="AV688" s="119"/>
      <c r="AW688" s="119"/>
      <c r="AX688" s="646"/>
    </row>
    <row r="689" spans="1:50" ht="18.75" customHeight="1">
      <c r="A689" s="610"/>
      <c r="B689" s="611"/>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439</v>
      </c>
      <c r="AE689" s="570"/>
      <c r="AF689" s="570"/>
      <c r="AG689" s="488" t="s">
        <v>461</v>
      </c>
      <c r="AH689" s="489"/>
      <c r="AI689" s="489"/>
      <c r="AJ689" s="489"/>
      <c r="AK689" s="489"/>
      <c r="AL689" s="489"/>
      <c r="AM689" s="489"/>
      <c r="AN689" s="489"/>
      <c r="AO689" s="489"/>
      <c r="AP689" s="489"/>
      <c r="AQ689" s="489"/>
      <c r="AR689" s="489"/>
      <c r="AS689" s="489"/>
      <c r="AT689" s="489"/>
      <c r="AU689" s="489"/>
      <c r="AV689" s="489"/>
      <c r="AW689" s="489"/>
      <c r="AX689" s="490"/>
    </row>
    <row r="690" spans="1:50" ht="31.5" customHeight="1">
      <c r="A690" s="610"/>
      <c r="B690" s="611"/>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439</v>
      </c>
      <c r="AE690" s="565"/>
      <c r="AF690" s="565"/>
      <c r="AG690" s="566" t="s">
        <v>495</v>
      </c>
      <c r="AH690" s="567"/>
      <c r="AI690" s="567"/>
      <c r="AJ690" s="567"/>
      <c r="AK690" s="567"/>
      <c r="AL690" s="567"/>
      <c r="AM690" s="567"/>
      <c r="AN690" s="567"/>
      <c r="AO690" s="567"/>
      <c r="AP690" s="567"/>
      <c r="AQ690" s="567"/>
      <c r="AR690" s="567"/>
      <c r="AS690" s="567"/>
      <c r="AT690" s="567"/>
      <c r="AU690" s="567"/>
      <c r="AV690" s="567"/>
      <c r="AW690" s="567"/>
      <c r="AX690" s="568"/>
    </row>
    <row r="691" spans="1:50" ht="18.75" customHeight="1">
      <c r="A691" s="610"/>
      <c r="B691" s="611"/>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462</v>
      </c>
      <c r="AE691" s="565"/>
      <c r="AF691" s="565"/>
      <c r="AG691" s="566" t="s">
        <v>391</v>
      </c>
      <c r="AH691" s="567"/>
      <c r="AI691" s="567"/>
      <c r="AJ691" s="567"/>
      <c r="AK691" s="567"/>
      <c r="AL691" s="567"/>
      <c r="AM691" s="567"/>
      <c r="AN691" s="567"/>
      <c r="AO691" s="567"/>
      <c r="AP691" s="567"/>
      <c r="AQ691" s="567"/>
      <c r="AR691" s="567"/>
      <c r="AS691" s="567"/>
      <c r="AT691" s="567"/>
      <c r="AU691" s="567"/>
      <c r="AV691" s="567"/>
      <c r="AW691" s="567"/>
      <c r="AX691" s="568"/>
    </row>
    <row r="692" spans="1:50" ht="30.75" customHeight="1">
      <c r="A692" s="610"/>
      <c r="B692" s="611"/>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439</v>
      </c>
      <c r="AE692" s="565"/>
      <c r="AF692" s="565"/>
      <c r="AG692" s="566" t="s">
        <v>463</v>
      </c>
      <c r="AH692" s="567"/>
      <c r="AI692" s="567"/>
      <c r="AJ692" s="567"/>
      <c r="AK692" s="567"/>
      <c r="AL692" s="567"/>
      <c r="AM692" s="567"/>
      <c r="AN692" s="567"/>
      <c r="AO692" s="567"/>
      <c r="AP692" s="567"/>
      <c r="AQ692" s="567"/>
      <c r="AR692" s="567"/>
      <c r="AS692" s="567"/>
      <c r="AT692" s="567"/>
      <c r="AU692" s="567"/>
      <c r="AV692" s="567"/>
      <c r="AW692" s="567"/>
      <c r="AX692" s="568"/>
    </row>
    <row r="693" spans="1:64" ht="45.75" customHeight="1">
      <c r="A693" s="610"/>
      <c r="B693" s="611"/>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439</v>
      </c>
      <c r="AE693" s="575"/>
      <c r="AF693" s="575"/>
      <c r="AG693" s="536" t="s">
        <v>484</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30" customHeight="1">
      <c r="A694" s="612"/>
      <c r="B694" s="613"/>
      <c r="C694" s="729" t="s">
        <v>424</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3" t="s">
        <v>439</v>
      </c>
      <c r="AE694" s="534"/>
      <c r="AF694" s="535"/>
      <c r="AG694" s="554" t="s">
        <v>485</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30" customHeight="1">
      <c r="A695" s="548" t="s">
        <v>45</v>
      </c>
      <c r="B695" s="609"/>
      <c r="C695" s="614" t="s">
        <v>425</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69" t="s">
        <v>439</v>
      </c>
      <c r="AE695" s="570"/>
      <c r="AF695" s="571"/>
      <c r="AG695" s="488" t="s">
        <v>486</v>
      </c>
      <c r="AH695" s="489"/>
      <c r="AI695" s="489"/>
      <c r="AJ695" s="489"/>
      <c r="AK695" s="489"/>
      <c r="AL695" s="489"/>
      <c r="AM695" s="489"/>
      <c r="AN695" s="489"/>
      <c r="AO695" s="489"/>
      <c r="AP695" s="489"/>
      <c r="AQ695" s="489"/>
      <c r="AR695" s="489"/>
      <c r="AS695" s="489"/>
      <c r="AT695" s="489"/>
      <c r="AU695" s="489"/>
      <c r="AV695" s="489"/>
      <c r="AW695" s="489"/>
      <c r="AX695" s="490"/>
    </row>
    <row r="696" spans="1:50" ht="30" customHeight="1">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6" t="s">
        <v>462</v>
      </c>
      <c r="AE696" s="717"/>
      <c r="AF696" s="717"/>
      <c r="AG696" s="566" t="s">
        <v>391</v>
      </c>
      <c r="AH696" s="567"/>
      <c r="AI696" s="567"/>
      <c r="AJ696" s="567"/>
      <c r="AK696" s="567"/>
      <c r="AL696" s="567"/>
      <c r="AM696" s="567"/>
      <c r="AN696" s="567"/>
      <c r="AO696" s="567"/>
      <c r="AP696" s="567"/>
      <c r="AQ696" s="567"/>
      <c r="AR696" s="567"/>
      <c r="AS696" s="567"/>
      <c r="AT696" s="567"/>
      <c r="AU696" s="567"/>
      <c r="AV696" s="567"/>
      <c r="AW696" s="567"/>
      <c r="AX696" s="568"/>
    </row>
    <row r="697" spans="1:50" ht="30.75" customHeight="1">
      <c r="A697" s="610"/>
      <c r="B697" s="611"/>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439</v>
      </c>
      <c r="AE697" s="565"/>
      <c r="AF697" s="565"/>
      <c r="AG697" s="566" t="s">
        <v>482</v>
      </c>
      <c r="AH697" s="567"/>
      <c r="AI697" s="567"/>
      <c r="AJ697" s="567"/>
      <c r="AK697" s="567"/>
      <c r="AL697" s="567"/>
      <c r="AM697" s="567"/>
      <c r="AN697" s="567"/>
      <c r="AO697" s="567"/>
      <c r="AP697" s="567"/>
      <c r="AQ697" s="567"/>
      <c r="AR697" s="567"/>
      <c r="AS697" s="567"/>
      <c r="AT697" s="567"/>
      <c r="AU697" s="567"/>
      <c r="AV697" s="567"/>
      <c r="AW697" s="567"/>
      <c r="AX697" s="568"/>
    </row>
    <row r="698" spans="1:50" ht="30.75" customHeight="1">
      <c r="A698" s="612"/>
      <c r="B698" s="613"/>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439</v>
      </c>
      <c r="AE698" s="565"/>
      <c r="AF698" s="565"/>
      <c r="AG698" s="90" t="s">
        <v>487</v>
      </c>
      <c r="AH698" s="91"/>
      <c r="AI698" s="91"/>
      <c r="AJ698" s="91"/>
      <c r="AK698" s="91"/>
      <c r="AL698" s="91"/>
      <c r="AM698" s="91"/>
      <c r="AN698" s="91"/>
      <c r="AO698" s="91"/>
      <c r="AP698" s="91"/>
      <c r="AQ698" s="91"/>
      <c r="AR698" s="91"/>
      <c r="AS698" s="91"/>
      <c r="AT698" s="91"/>
      <c r="AU698" s="91"/>
      <c r="AV698" s="91"/>
      <c r="AW698" s="91"/>
      <c r="AX698" s="92"/>
    </row>
    <row r="699" spans="1:50" ht="33" customHeight="1">
      <c r="A699" s="601" t="s">
        <v>65</v>
      </c>
      <c r="B699" s="602"/>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3"/>
      <c r="B700" s="604"/>
      <c r="C700" s="585" t="s">
        <v>70</v>
      </c>
      <c r="D700" s="586"/>
      <c r="E700" s="586"/>
      <c r="F700" s="586"/>
      <c r="G700" s="586"/>
      <c r="H700" s="586"/>
      <c r="I700" s="586"/>
      <c r="J700" s="586"/>
      <c r="K700" s="586"/>
      <c r="L700" s="586"/>
      <c r="M700" s="586"/>
      <c r="N700" s="586"/>
      <c r="O700" s="587"/>
      <c r="P700" s="599" t="s">
        <v>0</v>
      </c>
      <c r="Q700" s="599"/>
      <c r="R700" s="599"/>
      <c r="S700" s="600"/>
      <c r="T700" s="758" t="s">
        <v>29</v>
      </c>
      <c r="U700" s="599"/>
      <c r="V700" s="599"/>
      <c r="W700" s="599"/>
      <c r="X700" s="599"/>
      <c r="Y700" s="599"/>
      <c r="Z700" s="599"/>
      <c r="AA700" s="599"/>
      <c r="AB700" s="599"/>
      <c r="AC700" s="599"/>
      <c r="AD700" s="599"/>
      <c r="AE700" s="599"/>
      <c r="AF700" s="759"/>
      <c r="AG700" s="645"/>
      <c r="AH700" s="119"/>
      <c r="AI700" s="119"/>
      <c r="AJ700" s="119"/>
      <c r="AK700" s="119"/>
      <c r="AL700" s="119"/>
      <c r="AM700" s="119"/>
      <c r="AN700" s="119"/>
      <c r="AO700" s="119"/>
      <c r="AP700" s="119"/>
      <c r="AQ700" s="119"/>
      <c r="AR700" s="119"/>
      <c r="AS700" s="119"/>
      <c r="AT700" s="119"/>
      <c r="AU700" s="119"/>
      <c r="AV700" s="119"/>
      <c r="AW700" s="119"/>
      <c r="AX700" s="646"/>
    </row>
    <row r="701" spans="1:50" ht="26.25" customHeight="1" hidden="1">
      <c r="A701" s="603"/>
      <c r="B701" s="604"/>
      <c r="C701" s="735"/>
      <c r="D701" s="736"/>
      <c r="E701" s="736"/>
      <c r="F701" s="736"/>
      <c r="G701" s="736"/>
      <c r="H701" s="736"/>
      <c r="I701" s="736"/>
      <c r="J701" s="736"/>
      <c r="K701" s="736"/>
      <c r="L701" s="736"/>
      <c r="M701" s="736"/>
      <c r="N701" s="736"/>
      <c r="O701" s="737"/>
      <c r="P701" s="557"/>
      <c r="Q701" s="557"/>
      <c r="R701" s="557"/>
      <c r="S701" s="558"/>
      <c r="T701" s="607"/>
      <c r="U701" s="567"/>
      <c r="V701" s="567"/>
      <c r="W701" s="567"/>
      <c r="X701" s="567"/>
      <c r="Y701" s="567"/>
      <c r="Z701" s="567"/>
      <c r="AA701" s="567"/>
      <c r="AB701" s="567"/>
      <c r="AC701" s="567"/>
      <c r="AD701" s="567"/>
      <c r="AE701" s="567"/>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50" ht="26.25" customHeight="1" hidden="1">
      <c r="A702" s="603"/>
      <c r="B702" s="604"/>
      <c r="C702" s="735"/>
      <c r="D702" s="736"/>
      <c r="E702" s="736"/>
      <c r="F702" s="736"/>
      <c r="G702" s="736"/>
      <c r="H702" s="736"/>
      <c r="I702" s="736"/>
      <c r="J702" s="736"/>
      <c r="K702" s="736"/>
      <c r="L702" s="736"/>
      <c r="M702" s="736"/>
      <c r="N702" s="736"/>
      <c r="O702" s="737"/>
      <c r="P702" s="557"/>
      <c r="Q702" s="557"/>
      <c r="R702" s="557"/>
      <c r="S702" s="558"/>
      <c r="T702" s="607"/>
      <c r="U702" s="567"/>
      <c r="V702" s="567"/>
      <c r="W702" s="567"/>
      <c r="X702" s="567"/>
      <c r="Y702" s="567"/>
      <c r="Z702" s="567"/>
      <c r="AA702" s="567"/>
      <c r="AB702" s="567"/>
      <c r="AC702" s="567"/>
      <c r="AD702" s="567"/>
      <c r="AE702" s="567"/>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50" ht="26.25" customHeight="1" hidden="1">
      <c r="A703" s="603"/>
      <c r="B703" s="604"/>
      <c r="C703" s="735"/>
      <c r="D703" s="736"/>
      <c r="E703" s="736"/>
      <c r="F703" s="736"/>
      <c r="G703" s="736"/>
      <c r="H703" s="736"/>
      <c r="I703" s="736"/>
      <c r="J703" s="736"/>
      <c r="K703" s="736"/>
      <c r="L703" s="736"/>
      <c r="M703" s="736"/>
      <c r="N703" s="736"/>
      <c r="O703" s="737"/>
      <c r="P703" s="557"/>
      <c r="Q703" s="557"/>
      <c r="R703" s="557"/>
      <c r="S703" s="558"/>
      <c r="T703" s="607"/>
      <c r="U703" s="567"/>
      <c r="V703" s="567"/>
      <c r="W703" s="567"/>
      <c r="X703" s="567"/>
      <c r="Y703" s="567"/>
      <c r="Z703" s="567"/>
      <c r="AA703" s="567"/>
      <c r="AB703" s="567"/>
      <c r="AC703" s="567"/>
      <c r="AD703" s="567"/>
      <c r="AE703" s="567"/>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50" ht="26.25" customHeight="1" hidden="1">
      <c r="A704" s="603"/>
      <c r="B704" s="604"/>
      <c r="C704" s="735"/>
      <c r="D704" s="736"/>
      <c r="E704" s="736"/>
      <c r="F704" s="736"/>
      <c r="G704" s="736"/>
      <c r="H704" s="736"/>
      <c r="I704" s="736"/>
      <c r="J704" s="736"/>
      <c r="K704" s="736"/>
      <c r="L704" s="736"/>
      <c r="M704" s="736"/>
      <c r="N704" s="736"/>
      <c r="O704" s="737"/>
      <c r="P704" s="557"/>
      <c r="Q704" s="557"/>
      <c r="R704" s="557"/>
      <c r="S704" s="558"/>
      <c r="T704" s="607"/>
      <c r="U704" s="567"/>
      <c r="V704" s="567"/>
      <c r="W704" s="567"/>
      <c r="X704" s="567"/>
      <c r="Y704" s="567"/>
      <c r="Z704" s="567"/>
      <c r="AA704" s="567"/>
      <c r="AB704" s="567"/>
      <c r="AC704" s="567"/>
      <c r="AD704" s="567"/>
      <c r="AE704" s="567"/>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c r="A705" s="605"/>
      <c r="B705" s="606"/>
      <c r="C705" s="742"/>
      <c r="D705" s="743"/>
      <c r="E705" s="743"/>
      <c r="F705" s="743"/>
      <c r="G705" s="743"/>
      <c r="H705" s="743"/>
      <c r="I705" s="743"/>
      <c r="J705" s="743"/>
      <c r="K705" s="743"/>
      <c r="L705" s="743"/>
      <c r="M705" s="743"/>
      <c r="N705" s="743"/>
      <c r="O705" s="744"/>
      <c r="P705" s="756"/>
      <c r="Q705" s="756"/>
      <c r="R705" s="756"/>
      <c r="S705" s="757"/>
      <c r="T705" s="760"/>
      <c r="U705" s="555"/>
      <c r="V705" s="555"/>
      <c r="W705" s="555"/>
      <c r="X705" s="555"/>
      <c r="Y705" s="555"/>
      <c r="Z705" s="555"/>
      <c r="AA705" s="555"/>
      <c r="AB705" s="555"/>
      <c r="AC705" s="555"/>
      <c r="AD705" s="555"/>
      <c r="AE705" s="555"/>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8" t="s">
        <v>54</v>
      </c>
      <c r="B706" s="549"/>
      <c r="C706" s="265" t="s">
        <v>60</v>
      </c>
      <c r="D706" s="738"/>
      <c r="E706" s="738"/>
      <c r="F706" s="739"/>
      <c r="G706" s="753" t="s">
        <v>488</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0"/>
      <c r="B707" s="551"/>
      <c r="C707" s="748" t="s">
        <v>64</v>
      </c>
      <c r="D707" s="749"/>
      <c r="E707" s="749"/>
      <c r="F707" s="750"/>
      <c r="G707" s="751" t="s">
        <v>490</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75" customHeight="1" thickBot="1">
      <c r="A709" s="723"/>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75" customHeight="1" thickBot="1">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75" customHeight="1" thickBot="1">
      <c r="A713" s="704"/>
      <c r="B713" s="705"/>
      <c r="C713" s="705"/>
      <c r="D713" s="705"/>
      <c r="E713" s="706"/>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72.75" customHeight="1" thickBot="1">
      <c r="A715" s="582" t="s">
        <v>477</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5" customHeight="1">
      <c r="A717" s="552" t="s">
        <v>388</v>
      </c>
      <c r="B717" s="286"/>
      <c r="C717" s="286"/>
      <c r="D717" s="286"/>
      <c r="E717" s="286"/>
      <c r="F717" s="286"/>
      <c r="G717" s="707"/>
      <c r="H717" s="707"/>
      <c r="I717" s="707"/>
      <c r="J717" s="707"/>
      <c r="K717" s="707"/>
      <c r="L717" s="707"/>
      <c r="M717" s="707"/>
      <c r="N717" s="707"/>
      <c r="O717" s="707"/>
      <c r="P717" s="707"/>
      <c r="Q717" s="286" t="s">
        <v>329</v>
      </c>
      <c r="R717" s="286"/>
      <c r="S717" s="286"/>
      <c r="T717" s="286"/>
      <c r="U717" s="286"/>
      <c r="V717" s="286"/>
      <c r="W717" s="707"/>
      <c r="X717" s="707"/>
      <c r="Y717" s="707"/>
      <c r="Z717" s="707"/>
      <c r="AA717" s="707"/>
      <c r="AB717" s="707"/>
      <c r="AC717" s="707"/>
      <c r="AD717" s="707"/>
      <c r="AE717" s="707"/>
      <c r="AF717" s="707"/>
      <c r="AG717" s="286" t="s">
        <v>330</v>
      </c>
      <c r="AH717" s="286"/>
      <c r="AI717" s="286"/>
      <c r="AJ717" s="286"/>
      <c r="AK717" s="286"/>
      <c r="AL717" s="286"/>
      <c r="AM717" s="707"/>
      <c r="AN717" s="707"/>
      <c r="AO717" s="707"/>
      <c r="AP717" s="707"/>
      <c r="AQ717" s="707"/>
      <c r="AR717" s="707"/>
      <c r="AS717" s="707"/>
      <c r="AT717" s="707"/>
      <c r="AU717" s="707"/>
      <c r="AV717" s="707"/>
      <c r="AW717" s="51"/>
      <c r="AX717" s="52"/>
    </row>
    <row r="718" spans="1:50" ht="19.5" customHeight="1" thickBot="1">
      <c r="A718" s="701" t="s">
        <v>331</v>
      </c>
      <c r="B718" s="644"/>
      <c r="C718" s="644"/>
      <c r="D718" s="644"/>
      <c r="E718" s="644"/>
      <c r="F718" s="644"/>
      <c r="G718" s="765"/>
      <c r="H718" s="765"/>
      <c r="I718" s="765"/>
      <c r="J718" s="765"/>
      <c r="K718" s="765"/>
      <c r="L718" s="765"/>
      <c r="M718" s="765"/>
      <c r="N718" s="765"/>
      <c r="O718" s="765"/>
      <c r="P718" s="765"/>
      <c r="Q718" s="644" t="s">
        <v>332</v>
      </c>
      <c r="R718" s="644"/>
      <c r="S718" s="644"/>
      <c r="T718" s="644"/>
      <c r="U718" s="644"/>
      <c r="V718" s="644"/>
      <c r="W718" s="642" t="s">
        <v>464</v>
      </c>
      <c r="X718" s="643"/>
      <c r="Y718" s="643"/>
      <c r="Z718" s="643"/>
      <c r="AA718" s="643"/>
      <c r="AB718" s="643"/>
      <c r="AC718" s="643"/>
      <c r="AD718" s="643"/>
      <c r="AE718" s="643"/>
      <c r="AF718" s="643"/>
      <c r="AG718" s="644" t="s">
        <v>333</v>
      </c>
      <c r="AH718" s="644"/>
      <c r="AI718" s="644"/>
      <c r="AJ718" s="644"/>
      <c r="AK718" s="644"/>
      <c r="AL718" s="644"/>
      <c r="AM718" s="740" t="s">
        <v>465</v>
      </c>
      <c r="AN718" s="741"/>
      <c r="AO718" s="741"/>
      <c r="AP718" s="741"/>
      <c r="AQ718" s="741"/>
      <c r="AR718" s="741"/>
      <c r="AS718" s="741"/>
      <c r="AT718" s="741"/>
      <c r="AU718" s="741"/>
      <c r="AV718" s="741"/>
      <c r="AW718" s="53"/>
      <c r="AX718" s="54"/>
    </row>
    <row r="719" spans="1:50" ht="23.25" customHeight="1">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8" t="s">
        <v>32</v>
      </c>
      <c r="B758" s="719"/>
      <c r="C758" s="719"/>
      <c r="D758" s="719"/>
      <c r="E758" s="719"/>
      <c r="F758" s="720"/>
      <c r="G758" s="377" t="s">
        <v>416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3"/>
      <c r="B760" s="721"/>
      <c r="C760" s="721"/>
      <c r="D760" s="721"/>
      <c r="E760" s="721"/>
      <c r="F760" s="722"/>
      <c r="G760" s="276" t="s">
        <v>466</v>
      </c>
      <c r="H760" s="702"/>
      <c r="I760" s="702"/>
      <c r="J760" s="702"/>
      <c r="K760" s="703"/>
      <c r="L760" s="279" t="s">
        <v>467</v>
      </c>
      <c r="M760" s="597"/>
      <c r="N760" s="597"/>
      <c r="O760" s="597"/>
      <c r="P760" s="597"/>
      <c r="Q760" s="597"/>
      <c r="R760" s="597"/>
      <c r="S760" s="597"/>
      <c r="T760" s="597"/>
      <c r="U760" s="597"/>
      <c r="V760" s="597"/>
      <c r="W760" s="597"/>
      <c r="X760" s="598"/>
      <c r="Y760" s="440">
        <v>7</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c r="A761" s="553"/>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3"/>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3"/>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3"/>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3"/>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3"/>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3"/>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3"/>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3"/>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3"/>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3"/>
      <c r="B771" s="721"/>
      <c r="C771" s="721"/>
      <c r="D771" s="721"/>
      <c r="E771" s="721"/>
      <c r="F771" s="722"/>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3"/>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hidden="1">
      <c r="A773" s="553"/>
      <c r="B773" s="721"/>
      <c r="C773" s="721"/>
      <c r="D773" s="721"/>
      <c r="E773" s="721"/>
      <c r="F773" s="722"/>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hidden="1">
      <c r="A774" s="553"/>
      <c r="B774" s="721"/>
      <c r="C774" s="721"/>
      <c r="D774" s="721"/>
      <c r="E774" s="721"/>
      <c r="F774" s="72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3"/>
      <c r="B775" s="721"/>
      <c r="C775" s="721"/>
      <c r="D775" s="721"/>
      <c r="E775" s="721"/>
      <c r="F775" s="72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3"/>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3"/>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3"/>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3"/>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3"/>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3"/>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3"/>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3"/>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3"/>
      <c r="B784" s="721"/>
      <c r="C784" s="721"/>
      <c r="D784" s="721"/>
      <c r="E784" s="721"/>
      <c r="F784" s="722"/>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3"/>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hidden="1">
      <c r="A786" s="553"/>
      <c r="B786" s="721"/>
      <c r="C786" s="721"/>
      <c r="D786" s="721"/>
      <c r="E786" s="721"/>
      <c r="F786" s="722"/>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hidden="1">
      <c r="A787" s="553"/>
      <c r="B787" s="721"/>
      <c r="C787" s="721"/>
      <c r="D787" s="721"/>
      <c r="E787" s="721"/>
      <c r="F787" s="72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3"/>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3"/>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3"/>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3"/>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3"/>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3"/>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3"/>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3"/>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3"/>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3"/>
      <c r="B797" s="721"/>
      <c r="C797" s="721"/>
      <c r="D797" s="721"/>
      <c r="E797" s="721"/>
      <c r="F797" s="722"/>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3"/>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hidden="1">
      <c r="A799" s="553"/>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hidden="1">
      <c r="A800" s="553"/>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3"/>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3"/>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3"/>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3"/>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3"/>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3"/>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3"/>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3"/>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3"/>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5.75" customHeight="1">
      <c r="A816" s="360">
        <v>1</v>
      </c>
      <c r="B816" s="360">
        <v>1</v>
      </c>
      <c r="C816" s="839" t="s">
        <v>468</v>
      </c>
      <c r="D816" s="371"/>
      <c r="E816" s="371"/>
      <c r="F816" s="371"/>
      <c r="G816" s="371"/>
      <c r="H816" s="371"/>
      <c r="I816" s="371"/>
      <c r="J816" s="153">
        <v>5010601035884</v>
      </c>
      <c r="K816" s="154"/>
      <c r="L816" s="154"/>
      <c r="M816" s="154"/>
      <c r="N816" s="154"/>
      <c r="O816" s="154"/>
      <c r="P816" s="142" t="s">
        <v>471</v>
      </c>
      <c r="Q816" s="143"/>
      <c r="R816" s="143"/>
      <c r="S816" s="143"/>
      <c r="T816" s="143"/>
      <c r="U816" s="143"/>
      <c r="V816" s="143"/>
      <c r="W816" s="143"/>
      <c r="X816" s="143"/>
      <c r="Y816" s="144">
        <v>7</v>
      </c>
      <c r="Z816" s="145"/>
      <c r="AA816" s="145"/>
      <c r="AB816" s="146"/>
      <c r="AC816" s="259" t="s">
        <v>469</v>
      </c>
      <c r="AD816" s="259"/>
      <c r="AE816" s="259"/>
      <c r="AF816" s="259"/>
      <c r="AG816" s="259"/>
      <c r="AH816" s="260">
        <v>1</v>
      </c>
      <c r="AI816" s="261"/>
      <c r="AJ816" s="261"/>
      <c r="AK816" s="261"/>
      <c r="AL816" s="262" t="s">
        <v>470</v>
      </c>
      <c r="AM816" s="263"/>
      <c r="AN816" s="263"/>
      <c r="AO816" s="264"/>
      <c r="AP816" s="253" t="s">
        <v>470</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6" t="s">
        <v>433</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2"/>
      <c r="E1080" s="169" t="s">
        <v>379</v>
      </c>
      <c r="F1080" s="832"/>
      <c r="G1080" s="832"/>
      <c r="H1080" s="832"/>
      <c r="I1080" s="832"/>
      <c r="J1080" s="169" t="s">
        <v>389</v>
      </c>
      <c r="K1080" s="169"/>
      <c r="L1080" s="169"/>
      <c r="M1080" s="169"/>
      <c r="N1080" s="169"/>
      <c r="O1080" s="169"/>
      <c r="P1080" s="273" t="s">
        <v>31</v>
      </c>
      <c r="Q1080" s="273"/>
      <c r="R1080" s="273"/>
      <c r="S1080" s="273"/>
      <c r="T1080" s="273"/>
      <c r="U1080" s="273"/>
      <c r="V1080" s="273"/>
      <c r="W1080" s="273"/>
      <c r="X1080" s="273"/>
      <c r="Y1080" s="169" t="s">
        <v>392</v>
      </c>
      <c r="Z1080" s="832"/>
      <c r="AA1080" s="832"/>
      <c r="AB1080" s="832"/>
      <c r="AC1080" s="169" t="s">
        <v>352</v>
      </c>
      <c r="AD1080" s="169"/>
      <c r="AE1080" s="169"/>
      <c r="AF1080" s="169"/>
      <c r="AG1080" s="169"/>
      <c r="AH1080" s="273" t="s">
        <v>369</v>
      </c>
      <c r="AI1080" s="282"/>
      <c r="AJ1080" s="282"/>
      <c r="AK1080" s="282"/>
      <c r="AL1080" s="282" t="s">
        <v>23</v>
      </c>
      <c r="AM1080" s="282"/>
      <c r="AN1080" s="282"/>
      <c r="AO1080" s="833"/>
      <c r="AP1080" s="373" t="s">
        <v>435</v>
      </c>
      <c r="AQ1080" s="373"/>
      <c r="AR1080" s="373"/>
      <c r="AS1080" s="373"/>
      <c r="AT1080" s="373"/>
      <c r="AU1080" s="373"/>
      <c r="AV1080" s="373"/>
      <c r="AW1080" s="373"/>
      <c r="AX1080" s="373"/>
    </row>
    <row r="1081" spans="1:50" ht="30.75" customHeight="1">
      <c r="A1081" s="360">
        <v>1</v>
      </c>
      <c r="B1081" s="360">
        <v>1</v>
      </c>
      <c r="C1081" s="835"/>
      <c r="D1081" s="835"/>
      <c r="E1081" s="834"/>
      <c r="F1081" s="834"/>
      <c r="G1081" s="834"/>
      <c r="H1081" s="834"/>
      <c r="I1081" s="83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5"/>
      <c r="D1082" s="835"/>
      <c r="E1082" s="834"/>
      <c r="F1082" s="834"/>
      <c r="G1082" s="834"/>
      <c r="H1082" s="834"/>
      <c r="I1082" s="83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5"/>
      <c r="D1083" s="835"/>
      <c r="E1083" s="834"/>
      <c r="F1083" s="834"/>
      <c r="G1083" s="834"/>
      <c r="H1083" s="834"/>
      <c r="I1083" s="83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5"/>
      <c r="D1084" s="835"/>
      <c r="E1084" s="834"/>
      <c r="F1084" s="834"/>
      <c r="G1084" s="834"/>
      <c r="H1084" s="834"/>
      <c r="I1084" s="83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5"/>
      <c r="D1085" s="835"/>
      <c r="E1085" s="834"/>
      <c r="F1085" s="834"/>
      <c r="G1085" s="834"/>
      <c r="H1085" s="834"/>
      <c r="I1085" s="83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5"/>
      <c r="D1086" s="835"/>
      <c r="E1086" s="834"/>
      <c r="F1086" s="834"/>
      <c r="G1086" s="834"/>
      <c r="H1086" s="834"/>
      <c r="I1086" s="83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5"/>
      <c r="D1087" s="835"/>
      <c r="E1087" s="834"/>
      <c r="F1087" s="834"/>
      <c r="G1087" s="834"/>
      <c r="H1087" s="834"/>
      <c r="I1087" s="83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5"/>
      <c r="D1088" s="835"/>
      <c r="E1088" s="834"/>
      <c r="F1088" s="834"/>
      <c r="G1088" s="834"/>
      <c r="H1088" s="834"/>
      <c r="I1088" s="83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5"/>
      <c r="D1089" s="835"/>
      <c r="E1089" s="834"/>
      <c r="F1089" s="834"/>
      <c r="G1089" s="834"/>
      <c r="H1089" s="834"/>
      <c r="I1089" s="83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5"/>
      <c r="D1090" s="835"/>
      <c r="E1090" s="834"/>
      <c r="F1090" s="834"/>
      <c r="G1090" s="834"/>
      <c r="H1090" s="834"/>
      <c r="I1090" s="83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5"/>
      <c r="D1091" s="835"/>
      <c r="E1091" s="834"/>
      <c r="F1091" s="834"/>
      <c r="G1091" s="834"/>
      <c r="H1091" s="834"/>
      <c r="I1091" s="83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5"/>
      <c r="D1092" s="835"/>
      <c r="E1092" s="834"/>
      <c r="F1092" s="834"/>
      <c r="G1092" s="834"/>
      <c r="H1092" s="834"/>
      <c r="I1092" s="83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5"/>
      <c r="D1093" s="835"/>
      <c r="E1093" s="834"/>
      <c r="F1093" s="834"/>
      <c r="G1093" s="834"/>
      <c r="H1093" s="834"/>
      <c r="I1093" s="83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5"/>
      <c r="D1094" s="835"/>
      <c r="E1094" s="834"/>
      <c r="F1094" s="834"/>
      <c r="G1094" s="834"/>
      <c r="H1094" s="834"/>
      <c r="I1094" s="83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5"/>
      <c r="D1095" s="835"/>
      <c r="E1095" s="834"/>
      <c r="F1095" s="834"/>
      <c r="G1095" s="834"/>
      <c r="H1095" s="834"/>
      <c r="I1095" s="83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5"/>
      <c r="D1096" s="835"/>
      <c r="E1096" s="834"/>
      <c r="F1096" s="834"/>
      <c r="G1096" s="834"/>
      <c r="H1096" s="834"/>
      <c r="I1096" s="83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5"/>
      <c r="D1097" s="835"/>
      <c r="E1097" s="834"/>
      <c r="F1097" s="834"/>
      <c r="G1097" s="834"/>
      <c r="H1097" s="834"/>
      <c r="I1097" s="83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5"/>
      <c r="D1098" s="835"/>
      <c r="E1098" s="187"/>
      <c r="F1098" s="834"/>
      <c r="G1098" s="834"/>
      <c r="H1098" s="834"/>
      <c r="I1098" s="83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5"/>
      <c r="D1099" s="835"/>
      <c r="E1099" s="834"/>
      <c r="F1099" s="834"/>
      <c r="G1099" s="834"/>
      <c r="H1099" s="834"/>
      <c r="I1099" s="83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5"/>
      <c r="D1100" s="835"/>
      <c r="E1100" s="834"/>
      <c r="F1100" s="834"/>
      <c r="G1100" s="834"/>
      <c r="H1100" s="834"/>
      <c r="I1100" s="83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5"/>
      <c r="D1101" s="835"/>
      <c r="E1101" s="834"/>
      <c r="F1101" s="834"/>
      <c r="G1101" s="834"/>
      <c r="H1101" s="834"/>
      <c r="I1101" s="83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5"/>
      <c r="D1102" s="835"/>
      <c r="E1102" s="834"/>
      <c r="F1102" s="834"/>
      <c r="G1102" s="834"/>
      <c r="H1102" s="834"/>
      <c r="I1102" s="83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5"/>
      <c r="D1103" s="835"/>
      <c r="E1103" s="834"/>
      <c r="F1103" s="834"/>
      <c r="G1103" s="834"/>
      <c r="H1103" s="834"/>
      <c r="I1103" s="83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5"/>
      <c r="D1104" s="835"/>
      <c r="E1104" s="834"/>
      <c r="F1104" s="834"/>
      <c r="G1104" s="834"/>
      <c r="H1104" s="834"/>
      <c r="I1104" s="83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5"/>
      <c r="D1105" s="835"/>
      <c r="E1105" s="834"/>
      <c r="F1105" s="834"/>
      <c r="G1105" s="834"/>
      <c r="H1105" s="834"/>
      <c r="I1105" s="83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5"/>
      <c r="D1106" s="835"/>
      <c r="E1106" s="834"/>
      <c r="F1106" s="834"/>
      <c r="G1106" s="834"/>
      <c r="H1106" s="834"/>
      <c r="I1106" s="83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5"/>
      <c r="D1107" s="835"/>
      <c r="E1107" s="834"/>
      <c r="F1107" s="834"/>
      <c r="G1107" s="834"/>
      <c r="H1107" s="834"/>
      <c r="I1107" s="83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5"/>
      <c r="D1108" s="835"/>
      <c r="E1108" s="834"/>
      <c r="F1108" s="834"/>
      <c r="G1108" s="834"/>
      <c r="H1108" s="834"/>
      <c r="I1108" s="83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5"/>
      <c r="D1109" s="835"/>
      <c r="E1109" s="834"/>
      <c r="F1109" s="834"/>
      <c r="G1109" s="834"/>
      <c r="H1109" s="834"/>
      <c r="I1109" s="83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5"/>
      <c r="D1110" s="835"/>
      <c r="E1110" s="834"/>
      <c r="F1110" s="834"/>
      <c r="G1110" s="834"/>
      <c r="H1110" s="834"/>
      <c r="I1110" s="83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01" dxfId="1">
      <formula>IF(RIGHT(TEXT(P14,"0.#"),1)=".",FALSE,TRUE)</formula>
    </cfRule>
    <cfRule type="expression" priority="11202" dxfId="0">
      <formula>IF(RIGHT(TEXT(P14,"0.#"),1)=".",TRUE,FALSE)</formula>
    </cfRule>
  </conditionalFormatting>
  <conditionalFormatting sqref="AE23">
    <cfRule type="expression" priority="11191" dxfId="1">
      <formula>IF(RIGHT(TEXT(AE23,"0.#"),1)=".",FALSE,TRUE)</formula>
    </cfRule>
    <cfRule type="expression" priority="11192" dxfId="0">
      <formula>IF(RIGHT(TEXT(AE23,"0.#"),1)=".",TRUE,FALSE)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P16:AQ17 P15:AX15 P13:AX13">
    <cfRule type="expression" priority="10899" dxfId="1">
      <formula>IF(RIGHT(TEXT(P13,"0.#"),1)=".",FALSE,TRUE)</formula>
    </cfRule>
    <cfRule type="expression" priority="10900" dxfId="0">
      <formula>IF(RIGHT(TEXT(P13,"0.#"),1)=".",TRUE,FALSE)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cfRule type="expression" priority="10883" dxfId="1">
      <formula>IF(RIGHT(TEXT(L106,"0.#"),1)=".",FALSE,TRUE)</formula>
    </cfRule>
    <cfRule type="expression" priority="10884" dxfId="0">
      <formula>IF(RIGHT(TEXT(L106,"0.#"),1)=".",TRUE,FALSE)</formula>
    </cfRule>
  </conditionalFormatting>
  <conditionalFormatting sqref="R104">
    <cfRule type="expression" priority="10879" dxfId="1">
      <formula>IF(RIGHT(TEXT(R104,"0.#"),1)=".",FALSE,TRUE)</formula>
    </cfRule>
    <cfRule type="expression" priority="10880" dxfId="0">
      <formula>IF(RIGHT(TEXT(R104,"0.#"),1)=".",TRUE,FALSE)</formula>
    </cfRule>
  </conditionalFormatting>
  <conditionalFormatting sqref="R105:R109">
    <cfRule type="expression" priority="10877" dxfId="1">
      <formula>IF(RIGHT(TEXT(R105,"0.#"),1)=".",FALSE,TRUE)</formula>
    </cfRule>
    <cfRule type="expression" priority="10878" dxfId="0">
      <formula>IF(RIGHT(TEXT(R105,"0.#"),1)=".",TRUE,FALSE)</formula>
    </cfRule>
  </conditionalFormatting>
  <conditionalFormatting sqref="Y762:Y769">
    <cfRule type="expression" priority="10875" dxfId="1">
      <formula>IF(RIGHT(TEXT(Y762,"0.#"),1)=".",FALSE,TRUE)</formula>
    </cfRule>
    <cfRule type="expression" priority="10876" dxfId="0">
      <formula>IF(RIGHT(TEXT(Y762,"0.#"),1)=".",TRUE,FALSE)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M60">
    <cfRule type="expression" priority="10499" dxfId="1">
      <formula>IF(RIGHT(TEXT(AM60,"0.#"),1)=".",FALSE,TRUE)</formula>
    </cfRule>
    <cfRule type="expression" priority="10500" dxfId="0">
      <formula>IF(RIGHT(TEXT(AM60,"0.#"),1)=".",TRUE,FALSE)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cfRule type="expression" priority="10657" dxfId="1">
      <formula>IF(RIGHT(TEXT(AE25,"0.#"),1)=".",FALSE,TRUE)</formula>
    </cfRule>
    <cfRule type="expression" priority="10658" dxfId="0">
      <formula>IF(RIGHT(TEXT(AE25,"0.#"),1)=".",TRUE,FALSE)</formula>
    </cfRule>
  </conditionalFormatting>
  <conditionalFormatting sqref="AI25">
    <cfRule type="expression" priority="10655" dxfId="1">
      <formula>IF(RIGHT(TEXT(AI25,"0.#"),1)=".",FALSE,TRUE)</formula>
    </cfRule>
    <cfRule type="expression" priority="10656" dxfId="0">
      <formula>IF(RIGHT(TEXT(AI25,"0.#"),1)=".",TRUE,FALSE)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AQ25">
    <cfRule type="expression" priority="10639" dxfId="1">
      <formula>IF(RIGHT(TEXT(AQ23,"0.#"),1)=".",FALSE,TRUE)</formula>
    </cfRule>
    <cfRule type="expression" priority="10640" dxfId="0">
      <formula>IF(RIGHT(TEXT(AQ23,"0.#"),1)=".",TRUE,FALSE)</formula>
    </cfRule>
  </conditionalFormatting>
  <conditionalFormatting sqref="AU23:AU25">
    <cfRule type="expression" priority="10637" dxfId="1">
      <formula>IF(RIGHT(TEXT(AU23,"0.#"),1)=".",FALSE,TRUE)</formula>
    </cfRule>
    <cfRule type="expression" priority="10638" dxfId="0">
      <formula>IF(RIGHT(TEXT(AU23,"0.#"),1)=".",TRUE,FALSE)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0">
    <cfRule type="expression" priority="10511" dxfId="1">
      <formula>IF(RIGHT(TEXT(AE60,"0.#"),1)=".",FALSE,TRUE)</formula>
    </cfRule>
    <cfRule type="expression" priority="10512" dxfId="0">
      <formula>IF(RIGHT(TEXT(AE60,"0.#"),1)=".",TRUE,FALSE)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I60">
    <cfRule type="expression" priority="10501" dxfId="1">
      <formula>IF(RIGHT(TEXT(AI60,"0.#"),1)=".",FALSE,TRUE)</formula>
    </cfRule>
    <cfRule type="expression" priority="10502" dxfId="0">
      <formula>IF(RIGHT(TEXT(AI60,"0.#"),1)=".",TRUE,FALSE)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I74">
    <cfRule type="expression" priority="10421" dxfId="1">
      <formula>IF(RIGHT(TEXT(AI74,"0.#"),1)=".",FALSE,TRUE)</formula>
    </cfRule>
    <cfRule type="expression" priority="10422" dxfId="0">
      <formula>IF(RIGHT(TEXT(AI74,"0.#"),1)=".",TRUE,FALSE)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I75">
    <cfRule type="expression" priority="10415" dxfId="1">
      <formula>IF(RIGHT(TEXT(AI75,"0.#"),1)=".",FALSE,TRUE)</formula>
    </cfRule>
    <cfRule type="expression" priority="10416" dxfId="0">
      <formula>IF(RIGHT(TEXT(AI75,"0.#"),1)=".",TRUE,FALSE)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E77">
    <cfRule type="expression" priority="10409" dxfId="1">
      <formula>IF(RIGHT(TEXT(AE77,"0.#"),1)=".",FALSE,TRUE)</formula>
    </cfRule>
    <cfRule type="expression" priority="10410" dxfId="0">
      <formula>IF(RIGHT(TEXT(AE77,"0.#"),1)=".",TRUE,FALSE)</formula>
    </cfRule>
  </conditionalFormatting>
  <conditionalFormatting sqref="AI77">
    <cfRule type="expression" priority="10407" dxfId="1">
      <formula>IF(RIGHT(TEXT(AI77,"0.#"),1)=".",FALSE,TRUE)</formula>
    </cfRule>
    <cfRule type="expression" priority="10408" dxfId="0">
      <formula>IF(RIGHT(TEXT(AI77,"0.#"),1)=".",TRUE,FALSE)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E78">
    <cfRule type="expression" priority="10403" dxfId="1">
      <formula>IF(RIGHT(TEXT(AE78,"0.#"),1)=".",FALSE,TRUE)</formula>
    </cfRule>
    <cfRule type="expression" priority="10404" dxfId="0">
      <formula>IF(RIGHT(TEXT(AE78,"0.#"),1)=".",TRUE,FALSE)</formula>
    </cfRule>
  </conditionalFormatting>
  <conditionalFormatting sqref="AI78">
    <cfRule type="expression" priority="10401" dxfId="1">
      <formula>IF(RIGHT(TEXT(AI78,"0.#"),1)=".",FALSE,TRUE)</formula>
    </cfRule>
    <cfRule type="expression" priority="10402" dxfId="0">
      <formula>IF(RIGHT(TEXT(AI78,"0.#"),1)=".",TRUE,FALSE)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E80">
    <cfRule type="expression" priority="10395" dxfId="1">
      <formula>IF(RIGHT(TEXT(AE80,"0.#"),1)=".",FALSE,TRUE)</formula>
    </cfRule>
    <cfRule type="expression" priority="10396" dxfId="0">
      <formula>IF(RIGHT(TEXT(AE80,"0.#"),1)=".",TRUE,FALSE)</formula>
    </cfRule>
  </conditionalFormatting>
  <conditionalFormatting sqref="AI80">
    <cfRule type="expression" priority="10393" dxfId="1">
      <formula>IF(RIGHT(TEXT(AI80,"0.#"),1)=".",FALSE,TRUE)</formula>
    </cfRule>
    <cfRule type="expression" priority="10394" dxfId="0">
      <formula>IF(RIGHT(TEXT(AI80,"0.#"),1)=".",TRUE,FALSE)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E81">
    <cfRule type="expression" priority="10389" dxfId="1">
      <formula>IF(RIGHT(TEXT(AE81,"0.#"),1)=".",FALSE,TRUE)</formula>
    </cfRule>
    <cfRule type="expression" priority="10390" dxfId="0">
      <formula>IF(RIGHT(TEXT(AE81,"0.#"),1)=".",TRUE,FALSE)</formula>
    </cfRule>
  </conditionalFormatting>
  <conditionalFormatting sqref="AI81">
    <cfRule type="expression" priority="10387" dxfId="1">
      <formula>IF(RIGHT(TEXT(AI81,"0.#"),1)=".",FALSE,TRUE)</formula>
    </cfRule>
    <cfRule type="expression" priority="10388" dxfId="0">
      <formula>IF(RIGHT(TEXT(AI81,"0.#"),1)=".",TRUE,FALSE)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M89">
    <cfRule type="expression" priority="10349" dxfId="1">
      <formula>IF(RIGHT(TEXT(AM89,"0.#"),1)=".",FALSE,TRUE)</formula>
    </cfRule>
    <cfRule type="expression" priority="10350" dxfId="0">
      <formula>IF(RIGHT(TEXT(AM89,"0.#"),1)=".",TRUE,FALSE)</formula>
    </cfRule>
  </conditionalFormatting>
  <conditionalFormatting sqref="AE90 AM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E92 AQ92">
    <cfRule type="expression" priority="10339" dxfId="1">
      <formula>IF(RIGHT(TEXT(AE92,"0.#"),1)=".",FALSE,TRUE)</formula>
    </cfRule>
    <cfRule type="expression" priority="10340" dxfId="0">
      <formula>IF(RIGHT(TEXT(AE92,"0.#"),1)=".",TRUE,FALSE)</formula>
    </cfRule>
  </conditionalFormatting>
  <conditionalFormatting sqref="AI92">
    <cfRule type="expression" priority="10337" dxfId="1">
      <formula>IF(RIGHT(TEXT(AI92,"0.#"),1)=".",FALSE,TRUE)</formula>
    </cfRule>
    <cfRule type="expression" priority="10338" dxfId="0">
      <formula>IF(RIGHT(TEXT(AI92,"0.#"),1)=".",TRUE,FALSE)</formula>
    </cfRule>
  </conditionalFormatting>
  <conditionalFormatting sqref="AM92">
    <cfRule type="expression" priority="10335" dxfId="1">
      <formula>IF(RIGHT(TEXT(AM92,"0.#"),1)=".",FALSE,TRUE)</formula>
    </cfRule>
    <cfRule type="expression" priority="10336" dxfId="0">
      <formula>IF(RIGHT(TEXT(AM92,"0.#"),1)=".",TRUE,FALSE)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E95 AQ95">
    <cfRule type="expression" priority="10325" dxfId="1">
      <formula>IF(RIGHT(TEXT(AE95,"0.#"),1)=".",FALSE,TRUE)</formula>
    </cfRule>
    <cfRule type="expression" priority="10326" dxfId="0">
      <formula>IF(RIGHT(TEXT(AE95,"0.#"),1)=".",TRUE,FALSE)</formula>
    </cfRule>
  </conditionalFormatting>
  <conditionalFormatting sqref="AI95">
    <cfRule type="expression" priority="10323" dxfId="1">
      <formula>IF(RIGHT(TEXT(AI95,"0.#"),1)=".",FALSE,TRUE)</formula>
    </cfRule>
    <cfRule type="expression" priority="10324" dxfId="0">
      <formula>IF(RIGHT(TEXT(AI95,"0.#"),1)=".",TRUE,FALSE)</formula>
    </cfRule>
  </conditionalFormatting>
  <conditionalFormatting sqref="AM95">
    <cfRule type="expression" priority="10321" dxfId="1">
      <formula>IF(RIGHT(TEXT(AM95,"0.#"),1)=".",FALSE,TRUE)</formula>
    </cfRule>
    <cfRule type="expression" priority="10322" dxfId="0">
      <formula>IF(RIGHT(TEXT(AM95,"0.#"),1)=".",TRUE,FALSE)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AQ116 AU115:AU116">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cfRule type="expression" priority="3823" dxfId="17">
      <formula>IF(AND(AL816&gt;=0,RIGHT(TEXT(AL816,"0.#"),1)&lt;&gt;"."),TRUE,FALSE)</formula>
    </cfRule>
    <cfRule type="expression" priority="3824" dxfId="16">
      <formula>IF(AND(AL816&gt;=0,RIGHT(TEXT(AL816,"0.#"),1)="."),TRUE,FALSE)</formula>
    </cfRule>
    <cfRule type="expression" priority="3825" dxfId="15">
      <formula>IF(AND(AL816&lt;0,RIGHT(TEXT(AL816,"0.#"),1)&lt;&gt;"."),TRUE,FALSE)</formula>
    </cfRule>
    <cfRule type="expression" priority="3826" dxfId="14">
      <formula>IF(AND(AL816&lt;0,RIGHT(TEXT(AL816,"0.#"),1)="."),TRUE,FALSE)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3 AM93">
    <cfRule type="expression" priority="167" dxfId="1">
      <formula>IF(RIGHT(TEXT(AE93,"0.#"),1)=".",FALSE,TRUE)</formula>
    </cfRule>
    <cfRule type="expression" priority="168" dxfId="0">
      <formula>IF(RIGHT(TEXT(AE93,"0.#"),1)=".",TRUE,FALSE)</formula>
    </cfRule>
  </conditionalFormatting>
  <conditionalFormatting sqref="AI93">
    <cfRule type="expression" priority="165" dxfId="1">
      <formula>IF(RIGHT(TEXT(AI93,"0.#"),1)=".",FALSE,TRUE)</formula>
    </cfRule>
    <cfRule type="expression" priority="166" dxfId="0">
      <formula>IF(RIGHT(TEXT(AI93,"0.#"),1)=".",TRUE,FALSE)</formula>
    </cfRule>
  </conditionalFormatting>
  <conditionalFormatting sqref="AE96 AM96">
    <cfRule type="expression" priority="163" dxfId="1">
      <formula>IF(RIGHT(TEXT(AE96,"0.#"),1)=".",FALSE,TRUE)</formula>
    </cfRule>
    <cfRule type="expression" priority="164" dxfId="0">
      <formula>IF(RIGHT(TEXT(AE96,"0.#"),1)=".",TRUE,FALSE)</formula>
    </cfRule>
  </conditionalFormatting>
  <conditionalFormatting sqref="AI96">
    <cfRule type="expression" priority="161" dxfId="1">
      <formula>IF(RIGHT(TEXT(AI96,"0.#"),1)=".",FALSE,TRUE)</formula>
    </cfRule>
    <cfRule type="expression" priority="162" dxfId="0">
      <formula>IF(RIGHT(TEXT(AI96,"0.#"),1)=".",TRUE,FALSE)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17">
      <formula>IF(AND(AL1081&gt;=0,RIGHT(TEXT(AL1081,"0.#"),1)&lt;&gt;"."),TRUE,FALSE)</formula>
    </cfRule>
    <cfRule type="expression" priority="58" dxfId="16">
      <formula>IF(AND(AL1081&gt;=0,RIGHT(TEXT(AL1081,"0.#"),1)="."),TRUE,FALSE)</formula>
    </cfRule>
    <cfRule type="expression" priority="59" dxfId="15">
      <formula>IF(AND(AL1081&lt;0,RIGHT(TEXT(AL1081,"0.#"),1)&lt;&gt;"."),TRUE,FALSE)</formula>
    </cfRule>
    <cfRule type="expression" priority="60" dxfId="14">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49:AO878">
    <cfRule type="expression" priority="51" dxfId="17">
      <formula>IF(AND(AL849&gt;=0,RIGHT(TEXT(AL849,"0.#"),1)&lt;&gt;"."),TRUE,FALSE)</formula>
    </cfRule>
    <cfRule type="expression" priority="52" dxfId="16">
      <formula>IF(AND(AL849&gt;=0,RIGHT(TEXT(AL849,"0.#"),1)="."),TRUE,FALSE)</formula>
    </cfRule>
    <cfRule type="expression" priority="53" dxfId="15">
      <formula>IF(AND(AL849&lt;0,RIGHT(TEXT(AL849,"0.#"),1)&lt;&gt;"."),TRUE,FALSE)</formula>
    </cfRule>
    <cfRule type="expression" priority="54" dxfId="14">
      <formula>IF(AND(AL849&lt;0,RIGHT(TEXT(AL849,"0.#"),1)="."),TRUE,FALSE)</formula>
    </cfRule>
  </conditionalFormatting>
  <conditionalFormatting sqref="Y849:Y878">
    <cfRule type="expression" priority="49" dxfId="1">
      <formula>IF(RIGHT(TEXT(Y849,"0.#"),1)=".",FALSE,TRUE)</formula>
    </cfRule>
    <cfRule type="expression" priority="50" dxfId="0">
      <formula>IF(RIGHT(TEXT(Y849,"0.#"),1)=".",TRUE,FALSE)</formula>
    </cfRule>
  </conditionalFormatting>
  <conditionalFormatting sqref="AL882:AO911">
    <cfRule type="expression" priority="45" dxfId="17">
      <formula>IF(AND(AL882&gt;=0,RIGHT(TEXT(AL882,"0.#"),1)&lt;&gt;"."),TRUE,FALSE)</formula>
    </cfRule>
    <cfRule type="expression" priority="46" dxfId="16">
      <formula>IF(AND(AL882&gt;=0,RIGHT(TEXT(AL882,"0.#"),1)="."),TRUE,FALSE)</formula>
    </cfRule>
    <cfRule type="expression" priority="47" dxfId="15">
      <formula>IF(AND(AL882&lt;0,RIGHT(TEXT(AL882,"0.#"),1)&lt;&gt;"."),TRUE,FALSE)</formula>
    </cfRule>
    <cfRule type="expression" priority="48" dxfId="14">
      <formula>IF(AND(AL882&lt;0,RIGHT(TEXT(AL882,"0.#"),1)="."),TRUE,FALSE)</formula>
    </cfRule>
  </conditionalFormatting>
  <conditionalFormatting sqref="Y882:Y911">
    <cfRule type="expression" priority="43" dxfId="1">
      <formula>IF(RIGHT(TEXT(Y882,"0.#"),1)=".",FALSE,TRUE)</formula>
    </cfRule>
    <cfRule type="expression" priority="44" dxfId="0">
      <formula>IF(RIGHT(TEXT(Y882,"0.#"),1)=".",TRUE,FALSE)</formula>
    </cfRule>
  </conditionalFormatting>
  <conditionalFormatting sqref="AL915:AO944">
    <cfRule type="expression" priority="39" dxfId="17">
      <formula>IF(AND(AL915&gt;=0,RIGHT(TEXT(AL915,"0.#"),1)&lt;&gt;"."),TRUE,FALSE)</formula>
    </cfRule>
    <cfRule type="expression" priority="40" dxfId="16">
      <formula>IF(AND(AL915&gt;=0,RIGHT(TEXT(AL915,"0.#"),1)="."),TRUE,FALSE)</formula>
    </cfRule>
    <cfRule type="expression" priority="41" dxfId="15">
      <formula>IF(AND(AL915&lt;0,RIGHT(TEXT(AL915,"0.#"),1)&lt;&gt;"."),TRUE,FALSE)</formula>
    </cfRule>
    <cfRule type="expression" priority="42" dxfId="14">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17">
      <formula>IF(AND(AL948&gt;=0,RIGHT(TEXT(AL948,"0.#"),1)&lt;&gt;"."),TRUE,FALSE)</formula>
    </cfRule>
    <cfRule type="expression" priority="34" dxfId="16">
      <formula>IF(AND(AL948&gt;=0,RIGHT(TEXT(AL948,"0.#"),1)="."),TRUE,FALSE)</formula>
    </cfRule>
    <cfRule type="expression" priority="35" dxfId="15">
      <formula>IF(AND(AL948&lt;0,RIGHT(TEXT(AL948,"0.#"),1)&lt;&gt;"."),TRUE,FALSE)</formula>
    </cfRule>
    <cfRule type="expression" priority="36" dxfId="14">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17">
      <formula>IF(AND(AL981&gt;=0,RIGHT(TEXT(AL981,"0.#"),1)&lt;&gt;"."),TRUE,FALSE)</formula>
    </cfRule>
    <cfRule type="expression" priority="28" dxfId="16">
      <formula>IF(AND(AL981&gt;=0,RIGHT(TEXT(AL981,"0.#"),1)="."),TRUE,FALSE)</formula>
    </cfRule>
    <cfRule type="expression" priority="29" dxfId="15">
      <formula>IF(AND(AL981&lt;0,RIGHT(TEXT(AL981,"0.#"),1)&lt;&gt;"."),TRUE,FALSE)</formula>
    </cfRule>
    <cfRule type="expression" priority="30" dxfId="14">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17">
      <formula>IF(AND(AL1014&gt;=0,RIGHT(TEXT(AL1014,"0.#"),1)&lt;&gt;"."),TRUE,FALSE)</formula>
    </cfRule>
    <cfRule type="expression" priority="22" dxfId="16">
      <formula>IF(AND(AL1014&gt;=0,RIGHT(TEXT(AL1014,"0.#"),1)="."),TRUE,FALSE)</formula>
    </cfRule>
    <cfRule type="expression" priority="23" dxfId="15">
      <formula>IF(AND(AL1014&lt;0,RIGHT(TEXT(AL1014,"0.#"),1)&lt;&gt;"."),TRUE,FALSE)</formula>
    </cfRule>
    <cfRule type="expression" priority="24" dxfId="14">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17">
      <formula>IF(AND(AL1047&gt;=0,RIGHT(TEXT(AL1047,"0.#"),1)&lt;&gt;"."),TRUE,FALSE)</formula>
    </cfRule>
    <cfRule type="expression" priority="16" dxfId="16">
      <formula>IF(AND(AL1047&gt;=0,RIGHT(TEXT(AL1047,"0.#"),1)="."),TRUE,FALSE)</formula>
    </cfRule>
    <cfRule type="expression" priority="17" dxfId="15">
      <formula>IF(AND(AL1047&lt;0,RIGHT(TEXT(AL1047,"0.#"),1)&lt;&gt;"."),TRUE,FALSE)</formula>
    </cfRule>
    <cfRule type="expression" priority="18" dxfId="14">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AE28">
    <cfRule type="expression" priority="11" dxfId="1">
      <formula>IF(RIGHT(TEXT(AE28,"0.#"),1)=".",FALSE,TRUE)</formula>
    </cfRule>
    <cfRule type="expression" priority="12" dxfId="0">
      <formula>IF(RIGHT(TEXT(AE28,"0.#"),1)=".",TRUE,FALSE)</formula>
    </cfRule>
  </conditionalFormatting>
  <conditionalFormatting sqref="AE29">
    <cfRule type="expression" priority="9" dxfId="1">
      <formula>IF(RIGHT(TEXT(AE29,"0.#"),1)=".",FALSE,TRUE)</formula>
    </cfRule>
    <cfRule type="expression" priority="10" dxfId="0">
      <formula>IF(RIGHT(TEXT(AE29,"0.#"),1)=".",TRUE,FALSE)</formula>
    </cfRule>
  </conditionalFormatting>
  <conditionalFormatting sqref="AE30">
    <cfRule type="expression" priority="7" dxfId="1">
      <formula>IF(RIGHT(TEXT(AE30,"0.#"),1)=".",FALSE,TRUE)</formula>
    </cfRule>
    <cfRule type="expression" priority="8" dxfId="0">
      <formula>IF(RIGHT(TEXT(AE30,"0.#"),1)=".",TRUE,FALSE)</formula>
    </cfRule>
  </conditionalFormatting>
  <conditionalFormatting sqref="L105">
    <cfRule type="expression" priority="5" dxfId="1">
      <formula>IF(RIGHT(TEXT(L105,"0.#"),1)=".",FALSE,TRUE)</formula>
    </cfRule>
    <cfRule type="expression" priority="6" dxfId="0">
      <formula>IF(RIGHT(TEXT(L105,"0.#"),1)=".",TRUE,FALSE)</formula>
    </cfRule>
  </conditionalFormatting>
  <conditionalFormatting sqref="L104">
    <cfRule type="expression" priority="3" dxfId="1">
      <formula>IF(RIGHT(TEXT(L104,"0.#"),1)=".",FALSE,TRUE)</formula>
    </cfRule>
    <cfRule type="expression" priority="4" dxfId="0">
      <formula>IF(RIGHT(TEXT(L104,"0.#"),1)=".",TRUE,FALSE)</formula>
    </cfRule>
  </conditionalFormatting>
  <conditionalFormatting sqref="Y760">
    <cfRule type="expression" priority="1" dxfId="1">
      <formula>IF(RIGHT(TEXT(Y760,"0.#"),1)=".",FALSE,TRUE)</formula>
    </cfRule>
    <cfRule type="expression" priority="2" dxfId="0">
      <formula>IF(RIGHT(TEXT(Y760,"0.#"),1)=".",TRUE,FALSE)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4" manualBreakCount="4">
    <brk id="45" max="49" man="1"/>
    <brk id="464" max="49" man="1"/>
    <brk id="718"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6" sqref="Q1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439</v>
      </c>
      <c r="R4" s="13" t="str">
        <f t="shared" si="3"/>
        <v>補助</v>
      </c>
      <c r="S4" s="13" t="str">
        <f t="shared" si="4"/>
        <v>委託・請負、補助</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439</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2016-06-23T06:08:15Z</dcterms:created>
  <dcterms:modified xsi:type="dcterms:W3CDTF">2016-06-24T01:48:36Z</dcterms:modified>
  <cp:category/>
  <cp:version/>
  <cp:contentType/>
  <cp:contentStatus/>
</cp:coreProperties>
</file>