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<sst xmlns="http://schemas.openxmlformats.org/spreadsheetml/2006/main" count="761" uniqueCount="414">
  <si>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</si>
  <si>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</si>
  <si>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</si>
  <si>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</si>
  <si>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</si>
  <si>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</si>
  <si>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</si>
  <si>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</si>
  <si>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</si>
  <si>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</si>
  <si>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</si>
  <si>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</si>
  <si>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</si>
  <si>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</si>
  <si>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</si>
  <si>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</si>
  <si>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</si>
  <si>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</si>
  <si>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</si>
  <si>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</si>
  <si>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</si>
  <si>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</si>
  <si>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</si>
  <si>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</si>
  <si>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</si>
  <si>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</si>
  <si>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</si>
  <si>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</si>
  <si>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</si>
  <si>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</si>
  <si>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</si>
  <si>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</si>
  <si>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</si>
  <si>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</si>
  <si>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</si>
  <si>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</si>
  <si>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</si>
  <si>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</si>
  <si>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</si>
  <si>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</si>
  <si>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</si>
  <si>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</si>
  <si>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</si>
  <si>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</si>
  <si>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</si>
  <si>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</si>
  <si>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</si>
  <si>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</si>
  <si>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</si>
  <si>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</si>
  <si>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</si>
  <si>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</si>
  <si>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</si>
  <si>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</si>
  <si>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</si>
  <si>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</si>
  <si>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</si>
  <si>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</si>
  <si>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</si>
  <si>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</si>
  <si>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</si>
  <si>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</si>
  <si>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</si>
  <si>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</si>
  <si>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</si>
  <si>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</si>
  <si>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</si>
  <si>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</si>
  <si>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</si>
  <si>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</si>
  <si>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</si>
  <si>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</si>
  <si>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</si>
  <si>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</si>
  <si>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</si>
  <si>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</si>
  <si>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</si>
  <si>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</si>
  <si>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</si>
  <si>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</si>
  <si>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</si>
  <si>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</si>
  <si>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</si>
  <si>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</si>
  <si>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</si>
  <si>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</si>
  <si>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</si>
  <si>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</si>
  <si>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</si>
  <si>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</si>
  <si>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</si>
  <si>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</si>
  <si>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</si>
  <si>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</si>
  <si>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</si>
  <si>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</si>
  <si>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</si>
  <si>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</si>
  <si>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</si>
  <si>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</si>
  <si>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</si>
  <si>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</si>
  <si>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</si>
  <si>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</si>
  <si>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</si>
  <si>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</si>
  <si>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</si>
  <si>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</si>
  <si>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</si>
  <si>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</si>
  <si>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</si>
  <si>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</si>
  <si>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</si>
  <si>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</si>
  <si>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</si>
  <si>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</si>
  <si>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</si>
  <si>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</si>
  <si>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</si>
  <si>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</si>
  <si>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</si>
  <si>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</si>
  <si>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</si>
  <si>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</si>
  <si>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</si>
  <si>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</si>
  <si>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</si>
  <si>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</si>
  <si>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</si>
  <si>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</si>
  <si>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</si>
  <si>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</si>
  <si>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</si>
  <si>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</si>
  <si>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</si>
  <si>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</si>
  <si>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</si>
  <si>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</si>
  <si>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</si>
  <si>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</si>
  <si>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</si>
  <si>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</si>
  <si>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</si>
  <si>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</si>
  <si>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</si>
  <si>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</si>
  <si>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</si>
  <si>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</si>
  <si>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</si>
  <si>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</si>
  <si>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</si>
  <si>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</si>
  <si>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</si>
  <si>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</si>
  <si>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</si>
  <si>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</si>
  <si>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</si>
  <si>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</si>
  <si>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</si>
  <si>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</si>
  <si>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</si>
  <si>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</si>
  <si>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</si>
  <si>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</si>
  <si>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</si>
  <si>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</si>
  <si>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</si>
  <si>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</si>
  <si>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</si>
  <si>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</si>
  <si>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</si>
  <si>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</si>
  <si>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</si>
  <si>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</si>
  <si>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</si>
  <si>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</si>
  <si>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</si>
  <si>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</si>
  <si>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</si>
  <si>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</si>
  <si>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</si>
  <si>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</si>
  <si>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</si>
  <si>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</si>
  <si>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</si>
  <si>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</si>
  <si>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</si>
  <si>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</si>
  <si>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</si>
  <si>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</si>
  <si>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</si>
  <si>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</si>
  <si>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</si>
  <si>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</si>
  <si>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</si>
  <si>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</si>
  <si>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</si>
  <si>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</si>
  <si>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</si>
  <si>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</si>
  <si>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</si>
  <si>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</si>
  <si>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</si>
  <si>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</si>
  <si>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</si>
  <si>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</si>
  <si>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</si>
  <si>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</si>
  <si>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</si>
  <si>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</si>
  <si>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</si>
  <si>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</si>
  <si>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</si>
  <si>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</si>
  <si>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</si>
  <si>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</si>
  <si>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</si>
  <si>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</si>
  <si>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</si>
  <si>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</si>
  <si>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</si>
  <si>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</si>
  <si>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</si>
  <si>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</si>
  <si>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</si>
  <si>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</si>
  <si>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</si>
  <si>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</si>
  <si>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</si>
  <si>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</si>
  <si>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</si>
  <si>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</si>
  <si>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</si>
  <si>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</si>
  <si>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</si>
  <si>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</si>
  <si>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</si>
  <si>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</si>
  <si>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</si>
  <si>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</si>
  <si>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</si>
  <si>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</si>
  <si>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</si>
  <si>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</si>
  <si>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</si>
  <si>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</si>
  <si>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</si>
  <si>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</si>
  <si>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</si>
  <si>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</si>
  <si>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</si>
  <si>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</si>
  <si>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</si>
  <si>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</si>
  <si>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</si>
  <si>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</si>
  <si>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</si>
  <si>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</si>
  <si>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</si>
  <si>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</si>
  <si>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</si>
  <si>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</si>
  <si>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</si>
  <si>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</si>
  <si>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</si>
  <si>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</si>
  <si>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</si>
  <si>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</si>
  <si>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</si>
  <si>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</si>
  <si>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</si>
  <si>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</si>
  <si>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</si>
  <si>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</si>
  <si>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</si>
  <si>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</si>
  <si>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</si>
  <si>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</si>
  <si>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</si>
  <si>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</si>
  <si>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</si>
  <si>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</si>
  <si>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</si>
  <si>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</si>
  <si>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</si>
  <si>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</si>
  <si>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</si>
  <si>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</si>
  <si>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</si>
  <si>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</si>
  <si>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</si>
  <si>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</si>
  <si>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</si>
  <si>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</si>
  <si>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</si>
  <si>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</si>
  <si>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</si>
  <si>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</si>
  <si>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</si>
  <si>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</si>
  <si>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</si>
  <si>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</si>
  <si>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</si>
  <si>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</si>
  <si>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</si>
  <si>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</si>
  <si>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</si>
  <si>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</si>
  <si>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</si>
  <si>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</si>
  <si>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</si>
  <si>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</si>
  <si>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</si>
  <si>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</si>
  <si>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</si>
  <si>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</si>
  <si>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</si>
  <si>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</si>
  <si>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</si>
  <si>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</si>
  <si>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</si>
  <si>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</si>
  <si>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</si>
  <si>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</si>
  <si>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</si>
  <si>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</si>
  <si>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</si>
  <si>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</si>
  <si>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</si>
  <si>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</si>
  <si>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</si>
  <si>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</si>
  <si>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</si>
  <si>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</si>
  <si>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</si>
  <si>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</si>
  <si>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</si>
  <si>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</si>
  <si>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</si>
  <si>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</si>
  <si>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</si>
  <si>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</si>
  <si>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</si>
  <si>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</si>
  <si>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</si>
  <si>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</si>
  <si>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</si>
  <si>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</si>
  <si>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</si>
  <si>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</si>
  <si>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</si>
  <si>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</si>
  <si>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</si>
  <si>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</si>
  <si>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</si>
  <si>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</si>
  <si>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</si>
  <si>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</si>
  <si>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</si>
  <si>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</si>
  <si>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</si>
  <si>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</si>
  <si>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</si>
  <si>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</si>
  <si>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</si>
  <si>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</si>
  <si>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</si>
  <si>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</si>
  <si>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</si>
  <si>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</si>
  <si>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</si>
  <si>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</si>
  <si>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</si>
  <si>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</si>
  <si>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</si>
  <si>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</si>
  <si>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</si>
  <si>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</si>
  <si>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子どものための教育・保育給付に必要な経費</t>
  </si>
  <si>
    <t>内閣府</t>
  </si>
  <si>
    <t>子ども・子育て本部</t>
  </si>
  <si>
    <t>参事官（子ども・子育て支援担当）付</t>
  </si>
  <si>
    <t>竹林　経治</t>
  </si>
  <si>
    <t>○</t>
  </si>
  <si>
    <t>子ども・子育て支援法第68条第1項</t>
  </si>
  <si>
    <t>　子ども・子育て支援法（平成２４年法律第６５号）第６８条第１項の規定に基づき、市町村（特別区を含む。以下同じ。）が支弁する施設型給付費等の支給に要する費用の一部を負担することにより、子どもが健やかに成長するように支援することを目的とする。
　また、「認可化移行運営費支援事業」及び「幼稚園における長時間預かり保育運営費支援事業」の実施に要する経費に対し補助金を交付し、もって待機児童の解消を図るとともに、子どもを安心して育てることができるような体制整備を行うことを目的とする。</t>
  </si>
  <si>
    <t>%</t>
  </si>
  <si>
    <t>万人</t>
  </si>
  <si>
    <t>待機児童解消加速化プランに基づく受入増加数</t>
  </si>
  <si>
    <t>-</t>
  </si>
  <si>
    <t>子どものための教育・保育給付費負担金</t>
  </si>
  <si>
    <t>子どものための教育・保育給付費補助金</t>
  </si>
  <si>
    <t>自公民３党合意を踏まえ、平成24年８月に子ども・子育て関連３法が成立したところであり、政府として幼児教育・保育・地域の子ども・子育て支援を総合的に推進する必要がある。</t>
  </si>
  <si>
    <t>608,985,513/1,741</t>
  </si>
  <si>
    <t>千円</t>
  </si>
  <si>
    <t>執行額/交付申請件数</t>
  </si>
  <si>
    <t>執行額／交付申請件数
（27年度見込は、予算額／全市区町村数）</t>
  </si>
  <si>
    <t>子ども・子育て支援新制度では、認定こども園、幼稚園、保育所を通じた共通の給付（「施設型給付」）及び小規模保育等への給付（「地域型保育給付」）を創設することにより、都市部における待機児童解消とともに、子どもの数が減少傾向にある地域における保育機能の確保に対応しており、国民や社会のニーズを的確に反映している。</t>
  </si>
  <si>
    <t>幼児教育・保育・地域の子ども・子育て支援を総合的に推進するため、認定こども園、幼稚園、保育所を通じた共通の給付（「施設型給付」）及び小規模保育等への給付（「地域型保育給付」）を創設したものであり、政策体系の中で優先度が高く、政策目的の達成手段として必要かつ適切な事業である。</t>
  </si>
  <si>
    <t>‐</t>
  </si>
  <si>
    <t>子ども・子育て支援法に基づき、市町村が支弁する特定教育・保育施設に係る施設型給付費等の支給に要する費用のうち、負担対象額の1/2を負担するもの。</t>
  </si>
  <si>
    <t>子ども・子育て支援法に基づき、市町村が支弁する特定教育・保育施設に係る施設型給付費等の支給に要する費用のうち、負担対象額の1/2を負担するものであり、その費用については公定価格として、入所定員、所在地による地域差等を考慮して算定している。</t>
  </si>
  <si>
    <t>・平成２７年度子どものための教育・保育給付費の国庫負担について（平成27年●月●日府子本第　　　　号内閣総理大臣通知）
・平成２７年度子どものための教育・保育給付費補助金の国庫補助について（平成27年●月●日府子本第　　　　号内閣総理大臣通知）</t>
  </si>
  <si>
    <t>※　初年度のため、金額はイメージ。</t>
  </si>
  <si>
    <t>　子ども・子育て支援法に基づき、市町村が支弁する特定教育・保育施設に係る施設型給付費等の支給に要する費用のうち、負担対象額の1/2を負担するものである。
　また、認可保育所等への移行を希望する認可外保育施設及び認定こども園への移行を希望して長時間の預かり保育を行う幼稚園の運営に要する経費についての所要額を計上するものである。
　実施主体：　市町村
　負担（補助）率：　１／２
　負担（補助）割合：　国１／２、都道府県１／４、市町村１／４　（一部：国１／２、指定都市・中核市１／２）</t>
  </si>
  <si>
    <t>平成29年度までに46.5％（平成26年度に目標値の見直し）</t>
  </si>
  <si>
    <t>1、2歳児への保育サービス提供割合</t>
  </si>
  <si>
    <t>平成29年度までに16.1％（平成26年度に目標値の見直し）</t>
  </si>
  <si>
    <t>0歳児への保育サービス提供割合</t>
  </si>
  <si>
    <t>-</t>
  </si>
  <si>
    <t>８２子ども・子育て支援の推進（政策２１－施策①）</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</si>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</sst>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8"/>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142</xdr:row>
      <xdr:rowOff>123825</xdr:rowOff>
    </xdr:from>
    <xdr:to>
      <xdr:col>40</xdr:col>
      <xdr:colOff>114300</xdr:colOff>
      <xdr:row>143</xdr:row>
      <xdr:rowOff>238125</xdr:rowOff>
    </xdr:to>
    <xdr:sp>
      <xdr:nvSpPr>
        <xdr:cNvPr id="1" name="大かっこ 15"/>
        <xdr:cNvSpPr>
          <a:spLocks/>
        </xdr:cNvSpPr>
      </xdr:nvSpPr>
      <xdr:spPr>
        <a:xfrm>
          <a:off x="2952750" y="37585650"/>
          <a:ext cx="5162550" cy="466725"/>
        </a:xfrm>
        <a:prstGeom prst="bracketPair">
          <a:avLst>
            <a:gd name="adj" fmla="val -41416"/>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25</xdr:col>
      <xdr:colOff>9525</xdr:colOff>
      <xdr:row>144</xdr:row>
      <xdr:rowOff>85725</xdr:rowOff>
    </xdr:from>
    <xdr:to>
      <xdr:col>30</xdr:col>
      <xdr:colOff>9525</xdr:colOff>
      <xdr:row>145</xdr:row>
      <xdr:rowOff>95250</xdr:rowOff>
    </xdr:to>
    <xdr:sp>
      <xdr:nvSpPr>
        <xdr:cNvPr id="2" name="下矢印 16"/>
        <xdr:cNvSpPr>
          <a:spLocks/>
        </xdr:cNvSpPr>
      </xdr:nvSpPr>
      <xdr:spPr>
        <a:xfrm>
          <a:off x="5010150" y="38252400"/>
          <a:ext cx="100012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145</xdr:row>
      <xdr:rowOff>133350</xdr:rowOff>
    </xdr:from>
    <xdr:to>
      <xdr:col>40</xdr:col>
      <xdr:colOff>114300</xdr:colOff>
      <xdr:row>146</xdr:row>
      <xdr:rowOff>180975</xdr:rowOff>
    </xdr:to>
    <xdr:sp>
      <xdr:nvSpPr>
        <xdr:cNvPr id="3" name="テキスト ボックス 17"/>
        <xdr:cNvSpPr txBox="1">
          <a:spLocks noChangeArrowheads="1"/>
        </xdr:cNvSpPr>
      </xdr:nvSpPr>
      <xdr:spPr>
        <a:xfrm>
          <a:off x="2933700" y="38652450"/>
          <a:ext cx="5181600" cy="400050"/>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負担・補助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148</xdr:row>
      <xdr:rowOff>304800</xdr:rowOff>
    </xdr:from>
    <xdr:to>
      <xdr:col>26</xdr:col>
      <xdr:colOff>85725</xdr:colOff>
      <xdr:row>151</xdr:row>
      <xdr:rowOff>85725</xdr:rowOff>
    </xdr:to>
    <xdr:sp>
      <xdr:nvSpPr>
        <xdr:cNvPr id="4" name="大かっこ 18"/>
        <xdr:cNvSpPr>
          <a:spLocks/>
        </xdr:cNvSpPr>
      </xdr:nvSpPr>
      <xdr:spPr>
        <a:xfrm>
          <a:off x="2905125" y="39881175"/>
          <a:ext cx="2381250" cy="8382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市区町村への支出</a:t>
          </a:r>
        </a:p>
      </xdr:txBody>
    </xdr:sp>
    <xdr:clientData/>
  </xdr:twoCellAnchor>
  <xdr:twoCellAnchor>
    <xdr:from>
      <xdr:col>27</xdr:col>
      <xdr:colOff>200025</xdr:colOff>
      <xdr:row>148</xdr:row>
      <xdr:rowOff>295275</xdr:rowOff>
    </xdr:from>
    <xdr:to>
      <xdr:col>40</xdr:col>
      <xdr:colOff>123825</xdr:colOff>
      <xdr:row>151</xdr:row>
      <xdr:rowOff>47625</xdr:rowOff>
    </xdr:to>
    <xdr:sp>
      <xdr:nvSpPr>
        <xdr:cNvPr id="5" name="大かっこ 19"/>
        <xdr:cNvSpPr>
          <a:spLocks/>
        </xdr:cNvSpPr>
      </xdr:nvSpPr>
      <xdr:spPr>
        <a:xfrm>
          <a:off x="5600700" y="39871650"/>
          <a:ext cx="2524125" cy="8096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14</xdr:col>
      <xdr:colOff>66675</xdr:colOff>
      <xdr:row>155</xdr:row>
      <xdr:rowOff>295275</xdr:rowOff>
    </xdr:from>
    <xdr:to>
      <xdr:col>27</xdr:col>
      <xdr:colOff>0</xdr:colOff>
      <xdr:row>158</xdr:row>
      <xdr:rowOff>276225</xdr:rowOff>
    </xdr:to>
    <xdr:sp>
      <xdr:nvSpPr>
        <xdr:cNvPr id="6" name="大かっこ 20"/>
        <xdr:cNvSpPr>
          <a:spLocks/>
        </xdr:cNvSpPr>
      </xdr:nvSpPr>
      <xdr:spPr>
        <a:xfrm>
          <a:off x="2867025" y="42338625"/>
          <a:ext cx="2533650" cy="1038225"/>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施設型給付費等の支給</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委託費の支払い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17</xdr:col>
      <xdr:colOff>200025</xdr:colOff>
      <xdr:row>151</xdr:row>
      <xdr:rowOff>323850</xdr:rowOff>
    </xdr:from>
    <xdr:to>
      <xdr:col>22</xdr:col>
      <xdr:colOff>200025</xdr:colOff>
      <xdr:row>152</xdr:row>
      <xdr:rowOff>323850</xdr:rowOff>
    </xdr:to>
    <xdr:sp>
      <xdr:nvSpPr>
        <xdr:cNvPr id="7" name="下矢印 21"/>
        <xdr:cNvSpPr>
          <a:spLocks/>
        </xdr:cNvSpPr>
      </xdr:nvSpPr>
      <xdr:spPr>
        <a:xfrm>
          <a:off x="3600450" y="40957500"/>
          <a:ext cx="1000125"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140</xdr:row>
      <xdr:rowOff>66675</xdr:rowOff>
    </xdr:from>
    <xdr:to>
      <xdr:col>41</xdr:col>
      <xdr:colOff>0</xdr:colOff>
      <xdr:row>142</xdr:row>
      <xdr:rowOff>28575</xdr:rowOff>
    </xdr:to>
    <xdr:sp>
      <xdr:nvSpPr>
        <xdr:cNvPr id="8" name="テキスト ボックス 2"/>
        <xdr:cNvSpPr txBox="1">
          <a:spLocks noChangeArrowheads="1"/>
        </xdr:cNvSpPr>
      </xdr:nvSpPr>
      <xdr:spPr>
        <a:xfrm>
          <a:off x="2809875" y="36823650"/>
          <a:ext cx="53911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　閣　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６０８，９８６百万円</a:t>
          </a:r>
        </a:p>
      </xdr:txBody>
    </xdr:sp>
    <xdr:clientData/>
  </xdr:twoCellAnchor>
  <xdr:twoCellAnchor>
    <xdr:from>
      <xdr:col>14</xdr:col>
      <xdr:colOff>0</xdr:colOff>
      <xdr:row>146</xdr:row>
      <xdr:rowOff>200025</xdr:rowOff>
    </xdr:from>
    <xdr:to>
      <xdr:col>27</xdr:col>
      <xdr:colOff>57150</xdr:colOff>
      <xdr:row>148</xdr:row>
      <xdr:rowOff>171450</xdr:rowOff>
    </xdr:to>
    <xdr:sp>
      <xdr:nvSpPr>
        <xdr:cNvPr id="9" name="テキスト ボックス 37"/>
        <xdr:cNvSpPr txBox="1">
          <a:spLocks noChangeArrowheads="1"/>
        </xdr:cNvSpPr>
      </xdr:nvSpPr>
      <xdr:spPr>
        <a:xfrm>
          <a:off x="2800350" y="39071550"/>
          <a:ext cx="2657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６０８，３８９百万円</a:t>
          </a:r>
        </a:p>
      </xdr:txBody>
    </xdr:sp>
    <xdr:clientData/>
  </xdr:twoCellAnchor>
  <xdr:twoCellAnchor>
    <xdr:from>
      <xdr:col>27</xdr:col>
      <xdr:colOff>133350</xdr:colOff>
      <xdr:row>146</xdr:row>
      <xdr:rowOff>209550</xdr:rowOff>
    </xdr:from>
    <xdr:to>
      <xdr:col>40</xdr:col>
      <xdr:colOff>200025</xdr:colOff>
      <xdr:row>148</xdr:row>
      <xdr:rowOff>171450</xdr:rowOff>
    </xdr:to>
    <xdr:sp>
      <xdr:nvSpPr>
        <xdr:cNvPr id="10" name="テキスト ボックス 38"/>
        <xdr:cNvSpPr txBox="1">
          <a:spLocks noChangeArrowheads="1"/>
        </xdr:cNvSpPr>
      </xdr:nvSpPr>
      <xdr:spPr>
        <a:xfrm>
          <a:off x="5534025" y="39081075"/>
          <a:ext cx="26670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指定都市・中核市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５９７百万円</a:t>
          </a:r>
        </a:p>
      </xdr:txBody>
    </xdr:sp>
    <xdr:clientData/>
  </xdr:twoCellAnchor>
  <xdr:twoCellAnchor>
    <xdr:from>
      <xdr:col>14</xdr:col>
      <xdr:colOff>0</xdr:colOff>
      <xdr:row>153</xdr:row>
      <xdr:rowOff>238125</xdr:rowOff>
    </xdr:from>
    <xdr:to>
      <xdr:col>27</xdr:col>
      <xdr:colOff>57150</xdr:colOff>
      <xdr:row>155</xdr:row>
      <xdr:rowOff>209550</xdr:rowOff>
    </xdr:to>
    <xdr:sp>
      <xdr:nvSpPr>
        <xdr:cNvPr id="11" name="テキスト ボックス 39"/>
        <xdr:cNvSpPr txBox="1">
          <a:spLocks noChangeArrowheads="1"/>
        </xdr:cNvSpPr>
      </xdr:nvSpPr>
      <xdr:spPr>
        <a:xfrm>
          <a:off x="2800350" y="41576625"/>
          <a:ext cx="2657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市区町村</a:t>
          </a:r>
          <a:r>
            <a:rPr lang="en-US" cap="none" sz="800" b="0" i="0" u="none" baseline="0">
              <a:solidFill>
                <a:srgbClr val="000000"/>
              </a:solidFill>
              <a:latin typeface="ＭＳ Ｐゴシック"/>
              <a:ea typeface="ＭＳ Ｐゴシック"/>
              <a:cs typeface="ＭＳ Ｐゴシック"/>
            </a:rPr>
            <a:t>（指定都市・中核市含む）</a:t>
          </a:r>
          <a:r>
            <a:rPr lang="en-US" cap="none" sz="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６０８，３８９百万円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70" workbookViewId="0" topLeftCell="A1">
      <selection activeCell="AK18" sqref="AK18:AQ1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356</v>
      </c>
      <c r="AR2" s="97"/>
      <c r="AS2" s="59" t="str">
        <f>IF(OR(AQ2="　",AQ2=""),"","-")</f>
        <v>-</v>
      </c>
      <c r="AT2" s="98">
        <v>4</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7" t="s">
        <v>99</v>
      </c>
      <c r="H5" s="318"/>
      <c r="I5" s="318"/>
      <c r="J5" s="318"/>
      <c r="K5" s="318"/>
      <c r="L5" s="318"/>
      <c r="M5" s="319" t="s">
        <v>92</v>
      </c>
      <c r="N5" s="320"/>
      <c r="O5" s="320"/>
      <c r="P5" s="320"/>
      <c r="Q5" s="320"/>
      <c r="R5" s="321"/>
      <c r="S5" s="322" t="s">
        <v>157</v>
      </c>
      <c r="T5" s="318"/>
      <c r="U5" s="318"/>
      <c r="V5" s="318"/>
      <c r="W5" s="318"/>
      <c r="X5" s="323"/>
      <c r="Y5" s="499" t="s">
        <v>3</v>
      </c>
      <c r="Z5" s="500"/>
      <c r="AA5" s="500"/>
      <c r="AB5" s="500"/>
      <c r="AC5" s="500"/>
      <c r="AD5" s="501"/>
      <c r="AE5" s="502" t="s">
        <v>381</v>
      </c>
      <c r="AF5" s="503"/>
      <c r="AG5" s="503"/>
      <c r="AH5" s="503"/>
      <c r="AI5" s="503"/>
      <c r="AJ5" s="503"/>
      <c r="AK5" s="503"/>
      <c r="AL5" s="503"/>
      <c r="AM5" s="503"/>
      <c r="AN5" s="503"/>
      <c r="AO5" s="503"/>
      <c r="AP5" s="504"/>
      <c r="AQ5" s="505" t="s">
        <v>382</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410</v>
      </c>
      <c r="AF6" s="517"/>
      <c r="AG6" s="517"/>
      <c r="AH6" s="517"/>
      <c r="AI6" s="517"/>
      <c r="AJ6" s="517"/>
      <c r="AK6" s="517"/>
      <c r="AL6" s="517"/>
      <c r="AM6" s="517"/>
      <c r="AN6" s="517"/>
      <c r="AO6" s="517"/>
      <c r="AP6" s="517"/>
      <c r="AQ6" s="115"/>
      <c r="AR6" s="115"/>
      <c r="AS6" s="115"/>
      <c r="AT6" s="115"/>
      <c r="AU6" s="115"/>
      <c r="AV6" s="115"/>
      <c r="AW6" s="115"/>
      <c r="AX6" s="518"/>
    </row>
    <row r="7" spans="1:50" ht="96" customHeight="1">
      <c r="A7" s="438" t="s">
        <v>25</v>
      </c>
      <c r="B7" s="439"/>
      <c r="C7" s="439"/>
      <c r="D7" s="439"/>
      <c r="E7" s="439"/>
      <c r="F7" s="439"/>
      <c r="G7" s="440" t="s">
        <v>384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402</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t="str">
        <f>'入力規則等'!A26</f>
        <v>少子化社会対策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社会保障</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385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17" customHeight="1">
      <c r="A10" s="447" t="s">
        <v>36</v>
      </c>
      <c r="B10" s="448"/>
      <c r="C10" s="448"/>
      <c r="D10" s="448"/>
      <c r="E10" s="448"/>
      <c r="F10" s="448"/>
      <c r="G10" s="476" t="s">
        <v>404</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6" t="str">
        <f>'入力規則等'!P10</f>
        <v>補助、負担</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t="s">
        <v>389</v>
      </c>
      <c r="Q13" s="63"/>
      <c r="R13" s="63"/>
      <c r="S13" s="63"/>
      <c r="T13" s="63"/>
      <c r="U13" s="63"/>
      <c r="V13" s="64"/>
      <c r="W13" s="62" t="s">
        <v>389</v>
      </c>
      <c r="X13" s="63"/>
      <c r="Y13" s="63"/>
      <c r="Z13" s="63"/>
      <c r="AA13" s="63"/>
      <c r="AB13" s="63"/>
      <c r="AC13" s="64"/>
      <c r="AD13" s="62" t="s">
        <v>389</v>
      </c>
      <c r="AE13" s="63"/>
      <c r="AF13" s="63"/>
      <c r="AG13" s="63"/>
      <c r="AH13" s="63"/>
      <c r="AI13" s="63"/>
      <c r="AJ13" s="64"/>
      <c r="AK13" s="62">
        <v>608986</v>
      </c>
      <c r="AL13" s="63"/>
      <c r="AM13" s="63"/>
      <c r="AN13" s="63"/>
      <c r="AO13" s="63"/>
      <c r="AP13" s="63"/>
      <c r="AQ13" s="64"/>
      <c r="AR13" s="655"/>
      <c r="AS13" s="656"/>
      <c r="AT13" s="656"/>
      <c r="AU13" s="656"/>
      <c r="AV13" s="656"/>
      <c r="AW13" s="656"/>
      <c r="AX13" s="657"/>
    </row>
    <row r="14" spans="1:50" ht="21" customHeight="1">
      <c r="A14" s="453"/>
      <c r="B14" s="454"/>
      <c r="C14" s="454"/>
      <c r="D14" s="454"/>
      <c r="E14" s="454"/>
      <c r="F14" s="455"/>
      <c r="G14" s="466"/>
      <c r="H14" s="467"/>
      <c r="I14" s="333" t="s">
        <v>9</v>
      </c>
      <c r="J14" s="461"/>
      <c r="K14" s="461"/>
      <c r="L14" s="461"/>
      <c r="M14" s="461"/>
      <c r="N14" s="461"/>
      <c r="O14" s="462"/>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413</v>
      </c>
      <c r="AL14" s="63"/>
      <c r="AM14" s="63"/>
      <c r="AN14" s="63"/>
      <c r="AO14" s="63"/>
      <c r="AP14" s="63"/>
      <c r="AQ14" s="64"/>
      <c r="AR14" s="653"/>
      <c r="AS14" s="653"/>
      <c r="AT14" s="653"/>
      <c r="AU14" s="653"/>
      <c r="AV14" s="653"/>
      <c r="AW14" s="653"/>
      <c r="AX14" s="654"/>
    </row>
    <row r="15" spans="1:50" ht="21" customHeight="1">
      <c r="A15" s="453"/>
      <c r="B15" s="454"/>
      <c r="C15" s="454"/>
      <c r="D15" s="454"/>
      <c r="E15" s="454"/>
      <c r="F15" s="455"/>
      <c r="G15" s="466"/>
      <c r="H15" s="467"/>
      <c r="I15" s="333" t="s">
        <v>62</v>
      </c>
      <c r="J15" s="334"/>
      <c r="K15" s="334"/>
      <c r="L15" s="334"/>
      <c r="M15" s="334"/>
      <c r="N15" s="334"/>
      <c r="O15" s="335"/>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413</v>
      </c>
      <c r="AL15" s="63"/>
      <c r="AM15" s="63"/>
      <c r="AN15" s="63"/>
      <c r="AO15" s="63"/>
      <c r="AP15" s="63"/>
      <c r="AQ15" s="64"/>
      <c r="AR15" s="62"/>
      <c r="AS15" s="63"/>
      <c r="AT15" s="63"/>
      <c r="AU15" s="63"/>
      <c r="AV15" s="63"/>
      <c r="AW15" s="63"/>
      <c r="AX15" s="652"/>
    </row>
    <row r="16" spans="1:50" ht="21" customHeight="1">
      <c r="A16" s="453"/>
      <c r="B16" s="454"/>
      <c r="C16" s="454"/>
      <c r="D16" s="454"/>
      <c r="E16" s="454"/>
      <c r="F16" s="455"/>
      <c r="G16" s="466"/>
      <c r="H16" s="467"/>
      <c r="I16" s="333" t="s">
        <v>63</v>
      </c>
      <c r="J16" s="334"/>
      <c r="K16" s="334"/>
      <c r="L16" s="334"/>
      <c r="M16" s="334"/>
      <c r="N16" s="334"/>
      <c r="O16" s="335"/>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413</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t="s">
        <v>413</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SUM(AD13:AJ17)</f>
        <v>0</v>
      </c>
      <c r="AE18" s="307"/>
      <c r="AF18" s="307"/>
      <c r="AG18" s="307"/>
      <c r="AH18" s="307"/>
      <c r="AI18" s="307"/>
      <c r="AJ18" s="308"/>
      <c r="AK18" s="306">
        <f>SUM(AK13:AQ17)</f>
        <v>608986</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t="s">
        <v>389</v>
      </c>
      <c r="Q19" s="63"/>
      <c r="R19" s="63"/>
      <c r="S19" s="63"/>
      <c r="T19" s="63"/>
      <c r="U19" s="63"/>
      <c r="V19" s="64"/>
      <c r="W19" s="62" t="s">
        <v>389</v>
      </c>
      <c r="X19" s="63"/>
      <c r="Y19" s="63"/>
      <c r="Z19" s="63"/>
      <c r="AA19" s="63"/>
      <c r="AB19" s="63"/>
      <c r="AC19" s="64"/>
      <c r="AD19" s="62" t="s">
        <v>389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t="str">
        <f>IF(P18=0,"-",P19/P18)</f>
        <v>-</v>
      </c>
      <c r="Q20" s="311"/>
      <c r="R20" s="311"/>
      <c r="S20" s="311"/>
      <c r="T20" s="311"/>
      <c r="U20" s="311"/>
      <c r="V20" s="311"/>
      <c r="W20" s="311" t="str">
        <f>IF(W18=0,"-",W19/W18)</f>
        <v>-</v>
      </c>
      <c r="X20" s="311"/>
      <c r="Y20" s="311"/>
      <c r="Z20" s="311"/>
      <c r="AA20" s="311"/>
      <c r="AB20" s="311"/>
      <c r="AC20" s="311"/>
      <c r="AD20" s="311" t="str">
        <f>IF(AD18=0,"-",AD19/AD18)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355</v>
      </c>
      <c r="AX22" s="100"/>
    </row>
    <row r="23" spans="1:50" ht="22.5" customHeight="1">
      <c r="A23" s="207"/>
      <c r="B23" s="205"/>
      <c r="C23" s="205"/>
      <c r="D23" s="205"/>
      <c r="E23" s="205"/>
      <c r="F23" s="206"/>
      <c r="G23" s="312" t="s">
        <v>405</v>
      </c>
      <c r="H23" s="279"/>
      <c r="I23" s="279"/>
      <c r="J23" s="279"/>
      <c r="K23" s="279"/>
      <c r="L23" s="279"/>
      <c r="M23" s="279"/>
      <c r="N23" s="279"/>
      <c r="O23" s="280"/>
      <c r="P23" s="245" t="s">
        <v>406</v>
      </c>
      <c r="Q23" s="186"/>
      <c r="R23" s="186"/>
      <c r="S23" s="186"/>
      <c r="T23" s="186"/>
      <c r="U23" s="186"/>
      <c r="V23" s="186"/>
      <c r="W23" s="186"/>
      <c r="X23" s="187"/>
      <c r="Y23" s="284" t="s">
        <v>14</v>
      </c>
      <c r="Z23" s="285"/>
      <c r="AA23" s="286"/>
      <c r="AB23" s="648" t="s">
        <v>386</v>
      </c>
      <c r="AC23" s="287"/>
      <c r="AD23" s="287"/>
      <c r="AE23" s="84" t="s">
        <v>409</v>
      </c>
      <c r="AF23" s="85"/>
      <c r="AG23" s="85"/>
      <c r="AH23" s="85"/>
      <c r="AI23" s="86"/>
      <c r="AJ23" s="84" t="s">
        <v>409</v>
      </c>
      <c r="AK23" s="85"/>
      <c r="AL23" s="85"/>
      <c r="AM23" s="85"/>
      <c r="AN23" s="86"/>
      <c r="AO23" s="84" t="s">
        <v>409</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6" t="s">
        <v>386</v>
      </c>
      <c r="AC24" s="277"/>
      <c r="AD24" s="277"/>
      <c r="AE24" s="84" t="s">
        <v>409</v>
      </c>
      <c r="AF24" s="85"/>
      <c r="AG24" s="85"/>
      <c r="AH24" s="85"/>
      <c r="AI24" s="86"/>
      <c r="AJ24" s="84" t="s">
        <v>409</v>
      </c>
      <c r="AK24" s="85"/>
      <c r="AL24" s="85"/>
      <c r="AM24" s="85"/>
      <c r="AN24" s="86"/>
      <c r="AO24" s="84" t="s">
        <v>409</v>
      </c>
      <c r="AP24" s="85"/>
      <c r="AQ24" s="85"/>
      <c r="AR24" s="85"/>
      <c r="AS24" s="86"/>
      <c r="AT24" s="84">
        <v>46.5</v>
      </c>
      <c r="AU24" s="85"/>
      <c r="AV24" s="85"/>
      <c r="AW24" s="85"/>
      <c r="AX24" s="87"/>
    </row>
    <row r="25" spans="1:50" ht="22.5" customHeight="1">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358</v>
      </c>
      <c r="AC25" s="255"/>
      <c r="AD25" s="255"/>
      <c r="AE25" s="84" t="s">
        <v>409</v>
      </c>
      <c r="AF25" s="85"/>
      <c r="AG25" s="85"/>
      <c r="AH25" s="85"/>
      <c r="AI25" s="86"/>
      <c r="AJ25" s="84" t="s">
        <v>409</v>
      </c>
      <c r="AK25" s="85"/>
      <c r="AL25" s="85"/>
      <c r="AM25" s="85"/>
      <c r="AN25" s="86"/>
      <c r="AO25" s="84" t="s">
        <v>409</v>
      </c>
      <c r="AP25" s="85"/>
      <c r="AQ25" s="85"/>
      <c r="AR25" s="85"/>
      <c r="AS25" s="86"/>
      <c r="AT25" s="259"/>
      <c r="AU25" s="260"/>
      <c r="AV25" s="260"/>
      <c r="AW25" s="260"/>
      <c r="AX25" s="261"/>
    </row>
    <row r="26" spans="1:50" ht="18.75"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29</v>
      </c>
      <c r="AV27" s="101"/>
      <c r="AW27" s="99" t="s">
        <v>355</v>
      </c>
      <c r="AX27" s="100"/>
    </row>
    <row r="28" spans="1:50" ht="22.5" customHeight="1">
      <c r="A28" s="207"/>
      <c r="B28" s="205"/>
      <c r="C28" s="205"/>
      <c r="D28" s="205"/>
      <c r="E28" s="205"/>
      <c r="F28" s="206"/>
      <c r="G28" s="312" t="s">
        <v>407</v>
      </c>
      <c r="H28" s="279"/>
      <c r="I28" s="279"/>
      <c r="J28" s="279"/>
      <c r="K28" s="279"/>
      <c r="L28" s="279"/>
      <c r="M28" s="279"/>
      <c r="N28" s="279"/>
      <c r="O28" s="280"/>
      <c r="P28" s="245" t="s">
        <v>408</v>
      </c>
      <c r="Q28" s="186"/>
      <c r="R28" s="186"/>
      <c r="S28" s="186"/>
      <c r="T28" s="186"/>
      <c r="U28" s="186"/>
      <c r="V28" s="186"/>
      <c r="W28" s="186"/>
      <c r="X28" s="187"/>
      <c r="Y28" s="284" t="s">
        <v>14</v>
      </c>
      <c r="Z28" s="285"/>
      <c r="AA28" s="286"/>
      <c r="AB28" s="316" t="s">
        <v>386</v>
      </c>
      <c r="AC28" s="277"/>
      <c r="AD28" s="277"/>
      <c r="AE28" s="84" t="s">
        <v>409</v>
      </c>
      <c r="AF28" s="85"/>
      <c r="AG28" s="85"/>
      <c r="AH28" s="85"/>
      <c r="AI28" s="86"/>
      <c r="AJ28" s="84" t="s">
        <v>409</v>
      </c>
      <c r="AK28" s="85"/>
      <c r="AL28" s="85"/>
      <c r="AM28" s="85"/>
      <c r="AN28" s="86"/>
      <c r="AO28" s="84" t="s">
        <v>409</v>
      </c>
      <c r="AP28" s="85"/>
      <c r="AQ28" s="85"/>
      <c r="AR28" s="85"/>
      <c r="AS28" s="86"/>
      <c r="AT28" s="217"/>
      <c r="AU28" s="217"/>
      <c r="AV28" s="217"/>
      <c r="AW28" s="217"/>
      <c r="AX28" s="218"/>
    </row>
    <row r="29" spans="1:50" ht="22.5"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6" t="s">
        <v>386</v>
      </c>
      <c r="AC29" s="277"/>
      <c r="AD29" s="277"/>
      <c r="AE29" s="84" t="s">
        <v>409</v>
      </c>
      <c r="AF29" s="85"/>
      <c r="AG29" s="85"/>
      <c r="AH29" s="85"/>
      <c r="AI29" s="86"/>
      <c r="AJ29" s="84" t="s">
        <v>409</v>
      </c>
      <c r="AK29" s="85"/>
      <c r="AL29" s="85"/>
      <c r="AM29" s="85"/>
      <c r="AN29" s="86"/>
      <c r="AO29" s="84" t="s">
        <v>409</v>
      </c>
      <c r="AP29" s="85"/>
      <c r="AQ29" s="85"/>
      <c r="AR29" s="85"/>
      <c r="AS29" s="86"/>
      <c r="AT29" s="84">
        <v>16.1</v>
      </c>
      <c r="AU29" s="85"/>
      <c r="AV29" s="85"/>
      <c r="AW29" s="85"/>
      <c r="AX29" s="87"/>
    </row>
    <row r="30" spans="1:50" ht="22.5" customHeight="1">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409</v>
      </c>
      <c r="AF30" s="85"/>
      <c r="AG30" s="85"/>
      <c r="AH30" s="85"/>
      <c r="AI30" s="86"/>
      <c r="AJ30" s="84" t="s">
        <v>409</v>
      </c>
      <c r="AK30" s="85"/>
      <c r="AL30" s="85"/>
      <c r="AM30" s="85"/>
      <c r="AN30" s="86"/>
      <c r="AO30" s="84" t="s">
        <v>409</v>
      </c>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customHeight="1" hidden="1">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customHeight="1" hidden="1">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customHeight="1" hidden="1">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customHeight="1" hidden="1">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customHeight="1"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55" ht="22.5" customHeight="1">
      <c r="A68" s="176"/>
      <c r="B68" s="177"/>
      <c r="C68" s="177"/>
      <c r="D68" s="177"/>
      <c r="E68" s="177"/>
      <c r="F68" s="178"/>
      <c r="G68" s="245" t="s">
        <v>388</v>
      </c>
      <c r="H68" s="186"/>
      <c r="I68" s="186"/>
      <c r="J68" s="186"/>
      <c r="K68" s="186"/>
      <c r="L68" s="186"/>
      <c r="M68" s="186"/>
      <c r="N68" s="186"/>
      <c r="O68" s="186"/>
      <c r="P68" s="186"/>
      <c r="Q68" s="186"/>
      <c r="R68" s="186"/>
      <c r="S68" s="186"/>
      <c r="T68" s="186"/>
      <c r="U68" s="186"/>
      <c r="V68" s="186"/>
      <c r="W68" s="186"/>
      <c r="X68" s="187"/>
      <c r="Y68" s="324" t="s">
        <v>66</v>
      </c>
      <c r="Z68" s="325"/>
      <c r="AA68" s="326"/>
      <c r="AB68" s="193" t="s">
        <v>387</v>
      </c>
      <c r="AC68" s="194"/>
      <c r="AD68" s="195"/>
      <c r="AE68" s="84" t="s">
        <v>409</v>
      </c>
      <c r="AF68" s="85"/>
      <c r="AG68" s="85"/>
      <c r="AH68" s="85"/>
      <c r="AI68" s="86"/>
      <c r="AJ68" s="84" t="s">
        <v>409</v>
      </c>
      <c r="AK68" s="85"/>
      <c r="AL68" s="85"/>
      <c r="AM68" s="85"/>
      <c r="AN68" s="86"/>
      <c r="AO68" s="84" t="s">
        <v>409</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387</v>
      </c>
      <c r="AC69" s="202"/>
      <c r="AD69" s="203"/>
      <c r="AE69" s="84" t="s">
        <v>409</v>
      </c>
      <c r="AF69" s="85"/>
      <c r="AG69" s="85"/>
      <c r="AH69" s="85"/>
      <c r="AI69" s="86"/>
      <c r="AJ69" s="84" t="s">
        <v>409</v>
      </c>
      <c r="AK69" s="85"/>
      <c r="AL69" s="85"/>
      <c r="AM69" s="85"/>
      <c r="AN69" s="86"/>
      <c r="AO69" s="84" t="s">
        <v>409</v>
      </c>
      <c r="AP69" s="85"/>
      <c r="AQ69" s="85"/>
      <c r="AR69" s="85"/>
      <c r="AS69" s="86"/>
      <c r="AT69" s="84">
        <v>8.2</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394</v>
      </c>
      <c r="AC83" s="141"/>
      <c r="AD83" s="142"/>
      <c r="AE83" s="84" t="s">
        <v>409</v>
      </c>
      <c r="AF83" s="85"/>
      <c r="AG83" s="85"/>
      <c r="AH83" s="85"/>
      <c r="AI83" s="86"/>
      <c r="AJ83" s="84" t="s">
        <v>409</v>
      </c>
      <c r="AK83" s="85"/>
      <c r="AL83" s="85"/>
      <c r="AM83" s="85"/>
      <c r="AN83" s="86"/>
      <c r="AO83" s="84" t="s">
        <v>409</v>
      </c>
      <c r="AP83" s="85"/>
      <c r="AQ83" s="85"/>
      <c r="AR83" s="85"/>
      <c r="AS83" s="86"/>
      <c r="AT83" s="84">
        <v>349791</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395</v>
      </c>
      <c r="AC84" s="149"/>
      <c r="AD84" s="150"/>
      <c r="AE84" s="84" t="s">
        <v>409</v>
      </c>
      <c r="AF84" s="85"/>
      <c r="AG84" s="85"/>
      <c r="AH84" s="85"/>
      <c r="AI84" s="86"/>
      <c r="AJ84" s="84" t="s">
        <v>409</v>
      </c>
      <c r="AK84" s="85"/>
      <c r="AL84" s="85"/>
      <c r="AM84" s="85"/>
      <c r="AN84" s="86"/>
      <c r="AO84" s="84" t="s">
        <v>409</v>
      </c>
      <c r="AP84" s="85"/>
      <c r="AQ84" s="85"/>
      <c r="AR84" s="85"/>
      <c r="AS84" s="86"/>
      <c r="AT84" s="84" t="s">
        <v>393</v>
      </c>
      <c r="AU84" s="85"/>
      <c r="AV84" s="85"/>
      <c r="AW84" s="85"/>
      <c r="AX84" s="87"/>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7.75" customHeight="1">
      <c r="A98" s="368"/>
      <c r="B98" s="369"/>
      <c r="C98" s="403" t="s">
        <v>390</v>
      </c>
      <c r="D98" s="404"/>
      <c r="E98" s="404"/>
      <c r="F98" s="404"/>
      <c r="G98" s="404"/>
      <c r="H98" s="404"/>
      <c r="I98" s="404"/>
      <c r="J98" s="404"/>
      <c r="K98" s="405"/>
      <c r="L98" s="62">
        <v>592991</v>
      </c>
      <c r="M98" s="63"/>
      <c r="N98" s="63"/>
      <c r="O98" s="63"/>
      <c r="P98" s="63"/>
      <c r="Q98" s="64"/>
      <c r="R98" s="62"/>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9.25" customHeight="1">
      <c r="A99" s="368"/>
      <c r="B99" s="369"/>
      <c r="C99" s="152" t="s">
        <v>391</v>
      </c>
      <c r="D99" s="153"/>
      <c r="E99" s="153"/>
      <c r="F99" s="153"/>
      <c r="G99" s="153"/>
      <c r="H99" s="153"/>
      <c r="I99" s="153"/>
      <c r="J99" s="153"/>
      <c r="K99" s="154"/>
      <c r="L99" s="62">
        <v>15995</v>
      </c>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2.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370"/>
      <c r="B104" s="371"/>
      <c r="C104" s="360" t="s">
        <v>22</v>
      </c>
      <c r="D104" s="361"/>
      <c r="E104" s="361"/>
      <c r="F104" s="361"/>
      <c r="G104" s="361"/>
      <c r="H104" s="361"/>
      <c r="I104" s="361"/>
      <c r="J104" s="361"/>
      <c r="K104" s="362"/>
      <c r="L104" s="363">
        <f>SUM(L98:Q103)</f>
        <v>608986</v>
      </c>
      <c r="M104" s="364"/>
      <c r="N104" s="364"/>
      <c r="O104" s="364"/>
      <c r="P104" s="364"/>
      <c r="Q104" s="365"/>
      <c r="R104" s="363">
        <f>SUM(R98:W103)</f>
        <v>0</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86.25" customHeight="1">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383</v>
      </c>
      <c r="AE108" s="594"/>
      <c r="AF108" s="594"/>
      <c r="AG108" s="590" t="s">
        <v>397</v>
      </c>
      <c r="AH108" s="591"/>
      <c r="AI108" s="591"/>
      <c r="AJ108" s="591"/>
      <c r="AK108" s="591"/>
      <c r="AL108" s="591"/>
      <c r="AM108" s="591"/>
      <c r="AN108" s="591"/>
      <c r="AO108" s="591"/>
      <c r="AP108" s="591"/>
      <c r="AQ108" s="591"/>
      <c r="AR108" s="591"/>
      <c r="AS108" s="591"/>
      <c r="AT108" s="591"/>
      <c r="AU108" s="591"/>
      <c r="AV108" s="591"/>
      <c r="AW108" s="591"/>
      <c r="AX108" s="592"/>
    </row>
    <row r="109" spans="1:50" ht="64.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383</v>
      </c>
      <c r="AE109" s="432"/>
      <c r="AF109" s="432"/>
      <c r="AG109" s="294" t="s">
        <v>392</v>
      </c>
      <c r="AH109" s="295"/>
      <c r="AI109" s="295"/>
      <c r="AJ109" s="295"/>
      <c r="AK109" s="295"/>
      <c r="AL109" s="295"/>
      <c r="AM109" s="295"/>
      <c r="AN109" s="295"/>
      <c r="AO109" s="295"/>
      <c r="AP109" s="295"/>
      <c r="AQ109" s="295"/>
      <c r="AR109" s="295"/>
      <c r="AS109" s="295"/>
      <c r="AT109" s="295"/>
      <c r="AU109" s="295"/>
      <c r="AV109" s="295"/>
      <c r="AW109" s="295"/>
      <c r="AX109" s="296"/>
    </row>
    <row r="110" spans="1:50" ht="87"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383</v>
      </c>
      <c r="AE110" s="575"/>
      <c r="AF110" s="575"/>
      <c r="AG110" s="520" t="s">
        <v>398</v>
      </c>
      <c r="AH110" s="188"/>
      <c r="AI110" s="188"/>
      <c r="AJ110" s="188"/>
      <c r="AK110" s="188"/>
      <c r="AL110" s="188"/>
      <c r="AM110" s="188"/>
      <c r="AN110" s="188"/>
      <c r="AO110" s="188"/>
      <c r="AP110" s="188"/>
      <c r="AQ110" s="188"/>
      <c r="AR110" s="188"/>
      <c r="AS110" s="188"/>
      <c r="AT110" s="188"/>
      <c r="AU110" s="188"/>
      <c r="AV110" s="188"/>
      <c r="AW110" s="188"/>
      <c r="AX110" s="521"/>
    </row>
    <row r="111" spans="1:50" ht="18.75" customHeight="1">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399</v>
      </c>
      <c r="AE111" s="428"/>
      <c r="AF111" s="428"/>
      <c r="AG111" s="291" t="s">
        <v>389</v>
      </c>
      <c r="AH111" s="292"/>
      <c r="AI111" s="292"/>
      <c r="AJ111" s="292"/>
      <c r="AK111" s="292"/>
      <c r="AL111" s="292"/>
      <c r="AM111" s="292"/>
      <c r="AN111" s="292"/>
      <c r="AO111" s="292"/>
      <c r="AP111" s="292"/>
      <c r="AQ111" s="292"/>
      <c r="AR111" s="292"/>
      <c r="AS111" s="292"/>
      <c r="AT111" s="292"/>
      <c r="AU111" s="292"/>
      <c r="AV111" s="292"/>
      <c r="AW111" s="292"/>
      <c r="AX111" s="293"/>
    </row>
    <row r="112" spans="1:50" ht="48.75" customHeight="1">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383</v>
      </c>
      <c r="AE112" s="432"/>
      <c r="AF112" s="432"/>
      <c r="AG112" s="294" t="s">
        <v>400</v>
      </c>
      <c r="AH112" s="295"/>
      <c r="AI112" s="295"/>
      <c r="AJ112" s="295"/>
      <c r="AK112" s="295"/>
      <c r="AL112" s="295"/>
      <c r="AM112" s="295"/>
      <c r="AN112" s="295"/>
      <c r="AO112" s="295"/>
      <c r="AP112" s="295"/>
      <c r="AQ112" s="295"/>
      <c r="AR112" s="295"/>
      <c r="AS112" s="295"/>
      <c r="AT112" s="295"/>
      <c r="AU112" s="295"/>
      <c r="AV112" s="295"/>
      <c r="AW112" s="295"/>
      <c r="AX112" s="296"/>
    </row>
    <row r="113" spans="1:50" ht="69.75" customHeight="1">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383</v>
      </c>
      <c r="AE113" s="432"/>
      <c r="AF113" s="432"/>
      <c r="AG113" s="294" t="s">
        <v>401</v>
      </c>
      <c r="AH113" s="295"/>
      <c r="AI113" s="295"/>
      <c r="AJ113" s="295"/>
      <c r="AK113" s="295"/>
      <c r="AL113" s="295"/>
      <c r="AM113" s="295"/>
      <c r="AN113" s="295"/>
      <c r="AO113" s="295"/>
      <c r="AP113" s="295"/>
      <c r="AQ113" s="295"/>
      <c r="AR113" s="295"/>
      <c r="AS113" s="295"/>
      <c r="AT113" s="295"/>
      <c r="AU113" s="295"/>
      <c r="AV113" s="295"/>
      <c r="AW113" s="295"/>
      <c r="AX113" s="296"/>
    </row>
    <row r="114" spans="1:50" ht="48.75" customHeight="1">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383</v>
      </c>
      <c r="AE114" s="432"/>
      <c r="AF114" s="432"/>
      <c r="AG114" s="294" t="s">
        <v>400</v>
      </c>
      <c r="AH114" s="295"/>
      <c r="AI114" s="295"/>
      <c r="AJ114" s="295"/>
      <c r="AK114" s="295"/>
      <c r="AL114" s="295"/>
      <c r="AM114" s="295"/>
      <c r="AN114" s="295"/>
      <c r="AO114" s="295"/>
      <c r="AP114" s="295"/>
      <c r="AQ114" s="295"/>
      <c r="AR114" s="295"/>
      <c r="AS114" s="295"/>
      <c r="AT114" s="295"/>
      <c r="AU114" s="295"/>
      <c r="AV114" s="295"/>
      <c r="AW114" s="295"/>
      <c r="AX114" s="296"/>
    </row>
    <row r="115" spans="1:50" ht="45" customHeight="1">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383</v>
      </c>
      <c r="AE115" s="432"/>
      <c r="AF115" s="432"/>
      <c r="AG115" s="294" t="s">
        <v>400</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399</v>
      </c>
      <c r="AE116" s="623"/>
      <c r="AF116" s="623"/>
      <c r="AG116" s="356" t="s">
        <v>389</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399</v>
      </c>
      <c r="AE117" s="575"/>
      <c r="AF117" s="584"/>
      <c r="AG117" s="588" t="s">
        <v>389</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50" ht="58.5" customHeight="1">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399</v>
      </c>
      <c r="AE118" s="428"/>
      <c r="AF118" s="627"/>
      <c r="AG118" s="291" t="s">
        <v>389</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399</v>
      </c>
      <c r="AE119" s="596"/>
      <c r="AF119" s="596"/>
      <c r="AG119" s="294" t="s">
        <v>389</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399</v>
      </c>
      <c r="AE120" s="432"/>
      <c r="AF120" s="432"/>
      <c r="AG120" s="294" t="s">
        <v>389</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399</v>
      </c>
      <c r="AE121" s="432"/>
      <c r="AF121" s="432"/>
      <c r="AG121" s="520" t="s">
        <v>389</v>
      </c>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399</v>
      </c>
      <c r="AE122" s="428"/>
      <c r="AF122" s="428"/>
      <c r="AG122" s="566" t="s">
        <v>389</v>
      </c>
      <c r="AH122" s="186"/>
      <c r="AI122" s="186"/>
      <c r="AJ122" s="186"/>
      <c r="AK122" s="186"/>
      <c r="AL122" s="186"/>
      <c r="AM122" s="186"/>
      <c r="AN122" s="186"/>
      <c r="AO122" s="186"/>
      <c r="AP122" s="186"/>
      <c r="AQ122" s="186"/>
      <c r="AR122" s="186"/>
      <c r="AS122" s="186"/>
      <c r="AT122" s="186"/>
      <c r="AU122" s="186"/>
      <c r="AV122" s="186"/>
      <c r="AW122" s="186"/>
      <c r="AX122" s="567"/>
    </row>
    <row r="123" spans="1:50" ht="15.75" customHeight="1">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50" ht="26.25" customHeight="1">
      <c r="A124" s="614"/>
      <c r="B124" s="615"/>
      <c r="C124" s="628" t="s">
        <v>389</v>
      </c>
      <c r="D124" s="629"/>
      <c r="E124" s="629"/>
      <c r="F124" s="629"/>
      <c r="G124" s="629"/>
      <c r="H124" s="629"/>
      <c r="I124" s="629"/>
      <c r="J124" s="629"/>
      <c r="K124" s="629"/>
      <c r="L124" s="629"/>
      <c r="M124" s="629"/>
      <c r="N124" s="629"/>
      <c r="O124" s="630"/>
      <c r="P124" s="637" t="s">
        <v>389</v>
      </c>
      <c r="Q124" s="637"/>
      <c r="R124" s="637"/>
      <c r="S124" s="638"/>
      <c r="T124" s="620" t="s">
        <v>389</v>
      </c>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50" ht="26.25" customHeight="1">
      <c r="A125" s="616"/>
      <c r="B125" s="617"/>
      <c r="C125" s="631" t="s">
        <v>389</v>
      </c>
      <c r="D125" s="632"/>
      <c r="E125" s="632"/>
      <c r="F125" s="632"/>
      <c r="G125" s="632"/>
      <c r="H125" s="632"/>
      <c r="I125" s="632"/>
      <c r="J125" s="632"/>
      <c r="K125" s="632"/>
      <c r="L125" s="632"/>
      <c r="M125" s="632"/>
      <c r="N125" s="632"/>
      <c r="O125" s="633"/>
      <c r="P125" s="639" t="s">
        <v>389</v>
      </c>
      <c r="Q125" s="639"/>
      <c r="R125" s="639"/>
      <c r="S125" s="640"/>
      <c r="T125" s="424" t="s">
        <v>389</v>
      </c>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50" ht="57" customHeight="1">
      <c r="A126" s="539" t="s">
        <v>58</v>
      </c>
      <c r="B126" s="540"/>
      <c r="C126" s="382" t="s">
        <v>64</v>
      </c>
      <c r="D126" s="562"/>
      <c r="E126" s="562"/>
      <c r="F126" s="563"/>
      <c r="G126" s="533" t="s">
        <v>389</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66.75" customHeight="1" thickBot="1">
      <c r="A127" s="541"/>
      <c r="B127" s="542"/>
      <c r="C127" s="351" t="s">
        <v>68</v>
      </c>
      <c r="D127" s="352"/>
      <c r="E127" s="352"/>
      <c r="F127" s="353"/>
      <c r="G127" s="354" t="s">
        <v>389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75" customHeight="1" thickBot="1">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5"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5" customHeight="1">
      <c r="A137" s="394" t="s">
        <v>224</v>
      </c>
      <c r="B137" s="395"/>
      <c r="C137" s="395"/>
      <c r="D137" s="395"/>
      <c r="E137" s="395"/>
      <c r="F137" s="395"/>
      <c r="G137" s="408" t="s">
        <v>411</v>
      </c>
      <c r="H137" s="409"/>
      <c r="I137" s="409"/>
      <c r="J137" s="409"/>
      <c r="K137" s="409"/>
      <c r="L137" s="409"/>
      <c r="M137" s="409"/>
      <c r="N137" s="409"/>
      <c r="O137" s="409"/>
      <c r="P137" s="410"/>
      <c r="Q137" s="395" t="s">
        <v>225</v>
      </c>
      <c r="R137" s="395"/>
      <c r="S137" s="395"/>
      <c r="T137" s="395"/>
      <c r="U137" s="395"/>
      <c r="V137" s="395"/>
      <c r="W137" s="408" t="s">
        <v>412</v>
      </c>
      <c r="X137" s="409"/>
      <c r="Y137" s="409"/>
      <c r="Z137" s="409"/>
      <c r="AA137" s="409"/>
      <c r="AB137" s="409"/>
      <c r="AC137" s="409"/>
      <c r="AD137" s="409"/>
      <c r="AE137" s="409"/>
      <c r="AF137" s="410"/>
      <c r="AG137" s="395" t="s">
        <v>226</v>
      </c>
      <c r="AH137" s="395"/>
      <c r="AI137" s="395"/>
      <c r="AJ137" s="395"/>
      <c r="AK137" s="395"/>
      <c r="AL137" s="395"/>
      <c r="AM137" s="391" t="s">
        <v>412</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t="s">
        <v>412</v>
      </c>
      <c r="H138" s="412"/>
      <c r="I138" s="412"/>
      <c r="J138" s="412"/>
      <c r="K138" s="412"/>
      <c r="L138" s="412"/>
      <c r="M138" s="412"/>
      <c r="N138" s="412"/>
      <c r="O138" s="412"/>
      <c r="P138" s="413"/>
      <c r="Q138" s="397" t="s">
        <v>228</v>
      </c>
      <c r="R138" s="397"/>
      <c r="S138" s="397"/>
      <c r="T138" s="397"/>
      <c r="U138" s="397"/>
      <c r="V138" s="397"/>
      <c r="W138" s="411" t="s">
        <v>412</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2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5.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t="s">
        <v>403</v>
      </c>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5" t="s">
        <v>34</v>
      </c>
      <c r="B178" s="526"/>
      <c r="C178" s="526"/>
      <c r="D178" s="526"/>
      <c r="E178" s="526"/>
      <c r="F178" s="527"/>
      <c r="G178" s="378" t="s">
        <v>364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hidden="1">
      <c r="A191" s="117"/>
      <c r="B191" s="528"/>
      <c r="C191" s="528"/>
      <c r="D191" s="528"/>
      <c r="E191" s="528"/>
      <c r="F191" s="529"/>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hidden="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hidden="1">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hidden="1">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hidden="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hidden="1">
      <c r="A204" s="117"/>
      <c r="B204" s="528"/>
      <c r="C204" s="528"/>
      <c r="D204" s="528"/>
      <c r="E204" s="528"/>
      <c r="F204" s="529"/>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hidden="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hidden="1">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hidden="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hidden="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hidden="1">
      <c r="A217" s="117"/>
      <c r="B217" s="528"/>
      <c r="C217" s="528"/>
      <c r="D217" s="528"/>
      <c r="E217" s="528"/>
      <c r="F217" s="529"/>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hidden="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hidden="1">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hidden="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hidden="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t="13.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ht="13.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9" dxfId="1">
      <formula>IF(RIGHT(TEXT(P14,"0.#"),1)=".",FALSE,TRUE)</formula>
    </cfRule>
    <cfRule type="expression" priority="550" dxfId="0">
      <formula>IF(RIGHT(TEXT(P14,"0.#"),1)=".",TRUE,FALSE)</formula>
    </cfRule>
  </conditionalFormatting>
  <conditionalFormatting sqref="AT69:AX69">
    <cfRule type="expression" priority="471" dxfId="1">
      <formula>IF(RIGHT(TEXT(AT69,"0.#"),1)=".",FALSE,TRUE)</formula>
    </cfRule>
    <cfRule type="expression" priority="472" dxfId="0">
      <formula>IF(RIGHT(TEXT(AT69,"0.#"),1)=".",TRUE,FALSE)</formula>
    </cfRule>
  </conditionalFormatting>
  <conditionalFormatting sqref="AT83:AX83">
    <cfRule type="expression" priority="451" dxfId="1">
      <formula>IF(RIGHT(TEXT(AT83,"0.#"),1)=".",FALSE,TRUE)</formula>
    </cfRule>
    <cfRule type="expression" priority="452" dxfId="0">
      <formula>IF(RIGHT(TEXT(AT83,"0.#"),1)=".",TRUE,FALSE)</formula>
    </cfRule>
  </conditionalFormatting>
  <conditionalFormatting sqref="L99">
    <cfRule type="expression" priority="431" dxfId="1">
      <formula>IF(RIGHT(TEXT(L99,"0.#"),1)=".",FALSE,TRUE)</formula>
    </cfRule>
    <cfRule type="expression" priority="432" dxfId="0">
      <formula>IF(RIGHT(TEXT(L99,"0.#"),1)=".",TRUE,FALSE)</formula>
    </cfRule>
  </conditionalFormatting>
  <conditionalFormatting sqref="L104">
    <cfRule type="expression" priority="429" dxfId="1">
      <formula>IF(RIGHT(TEXT(L104,"0.#"),1)=".",FALSE,TRUE)</formula>
    </cfRule>
    <cfRule type="expression" priority="430" dxfId="0">
      <formula>IF(RIGHT(TEXT(L104,"0.#"),1)=".",TRUE,FALSE)</formula>
    </cfRule>
  </conditionalFormatting>
  <conditionalFormatting sqref="R104">
    <cfRule type="expression" priority="427" dxfId="1">
      <formula>IF(RIGHT(TEXT(R104,"0.#"),1)=".",FALSE,TRUE)</formula>
    </cfRule>
    <cfRule type="expression" priority="428" dxfId="0">
      <formula>IF(RIGHT(TEXT(R104,"0.#"),1)=".",TRUE,FALSE)</formula>
    </cfRule>
  </conditionalFormatting>
  <conditionalFormatting sqref="P18:AX18">
    <cfRule type="expression" priority="425" dxfId="1">
      <formula>IF(RIGHT(TEXT(P18,"0.#"),1)=".",FALSE,TRUE)</formula>
    </cfRule>
    <cfRule type="expression" priority="426" dxfId="0">
      <formula>IF(RIGHT(TEXT(P18,"0.#"),1)=".",TRUE,FALSE)</formula>
    </cfRule>
  </conditionalFormatting>
  <conditionalFormatting sqref="Y181">
    <cfRule type="expression" priority="421" dxfId="1">
      <formula>IF(RIGHT(TEXT(Y181,"0.#"),1)=".",FALSE,TRUE)</formula>
    </cfRule>
    <cfRule type="expression" priority="422" dxfId="0">
      <formula>IF(RIGHT(TEXT(Y181,"0.#"),1)=".",TRUE,FALSE)</formula>
    </cfRule>
  </conditionalFormatting>
  <conditionalFormatting sqref="Y190">
    <cfRule type="expression" priority="417" dxfId="1">
      <formula>IF(RIGHT(TEXT(Y190,"0.#"),1)=".",FALSE,TRUE)</formula>
    </cfRule>
    <cfRule type="expression" priority="418" dxfId="0">
      <formula>IF(RIGHT(TEXT(Y190,"0.#"),1)=".",TRUE,FALSE)</formula>
    </cfRule>
  </conditionalFormatting>
  <conditionalFormatting sqref="AK236">
    <cfRule type="expression" priority="339" dxfId="1">
      <formula>IF(RIGHT(TEXT(AK236,"0.#"),1)=".",FALSE,TRUE)</formula>
    </cfRule>
    <cfRule type="expression" priority="340" dxfId="0">
      <formula>IF(RIGHT(TEXT(AK236,"0.#"),1)=".",TRUE,FALSE)</formula>
    </cfRule>
  </conditionalFormatting>
  <conditionalFormatting sqref="AE54:AI54">
    <cfRule type="expression" priority="289" dxfId="1">
      <formula>IF(RIGHT(TEXT(AE54,"0.#"),1)=".",FALSE,TRUE)</formula>
    </cfRule>
    <cfRule type="expression" priority="290" dxfId="0">
      <formula>IF(RIGHT(TEXT(AE54,"0.#"),1)=".",TRUE,FALSE)</formula>
    </cfRule>
  </conditionalFormatting>
  <conditionalFormatting sqref="P16:AQ17 P15:AX15 P13:AX13">
    <cfRule type="expression" priority="247" dxfId="1">
      <formula>IF(RIGHT(TEXT(P13,"0.#"),1)=".",FALSE,TRUE)</formula>
    </cfRule>
    <cfRule type="expression" priority="248" dxfId="0">
      <formula>IF(RIGHT(TEXT(P13,"0.#"),1)=".",TRUE,FALSE)</formula>
    </cfRule>
  </conditionalFormatting>
  <conditionalFormatting sqref="P19:AJ19">
    <cfRule type="expression" priority="245" dxfId="1">
      <formula>IF(RIGHT(TEXT(P19,"0.#"),1)=".",FALSE,TRUE)</formula>
    </cfRule>
    <cfRule type="expression" priority="246" dxfId="0">
      <formula>IF(RIGHT(TEXT(P19,"0.#"),1)=".",TRUE,FALSE)</formula>
    </cfRule>
  </conditionalFormatting>
  <conditionalFormatting sqref="AE55:AX55 AJ54:AS54">
    <cfRule type="expression" priority="241" dxfId="1">
      <formula>IF(RIGHT(TEXT(AE54,"0.#"),1)=".",FALSE,TRUE)</formula>
    </cfRule>
    <cfRule type="expression" priority="242" dxfId="0">
      <formula>IF(RIGHT(TEXT(AE54,"0.#"),1)=".",TRUE,FALSE)</formula>
    </cfRule>
  </conditionalFormatting>
  <conditionalFormatting sqref="AE95:AI95 AE92:AI92 AE89:AI89 AE86:AI86">
    <cfRule type="expression" priority="235" dxfId="1">
      <formula>IF(RIGHT(TEXT(AE86,"0.#"),1)=".",FALSE,TRUE)</formula>
    </cfRule>
    <cfRule type="expression" priority="236" dxfId="0">
      <formula>IF(RIGHT(TEXT(AE86,"0.#"),1)=".",TRUE,FALSE)</formula>
    </cfRule>
  </conditionalFormatting>
  <conditionalFormatting sqref="AJ95:AX95 AJ92:AX92 AJ89:AX89 AJ86:AX86">
    <cfRule type="expression" priority="233" dxfId="1">
      <formula>IF(RIGHT(TEXT(AJ86,"0.#"),1)=".",FALSE,TRUE)</formula>
    </cfRule>
    <cfRule type="expression" priority="234" dxfId="0">
      <formula>IF(RIGHT(TEXT(AJ86,"0.#"),1)=".",TRUE,FALSE)</formula>
    </cfRule>
  </conditionalFormatting>
  <conditionalFormatting sqref="L100:L103 L98">
    <cfRule type="expression" priority="231" dxfId="1">
      <formula>IF(RIGHT(TEXT(L98,"0.#"),1)=".",FALSE,TRUE)</formula>
    </cfRule>
    <cfRule type="expression" priority="232" dxfId="0">
      <formula>IF(RIGHT(TEXT(L98,"0.#"),1)=".",TRUE,FALSE)</formula>
    </cfRule>
  </conditionalFormatting>
  <conditionalFormatting sqref="R98">
    <cfRule type="expression" priority="227" dxfId="1">
      <formula>IF(RIGHT(TEXT(R98,"0.#"),1)=".",FALSE,TRUE)</formula>
    </cfRule>
    <cfRule type="expression" priority="228" dxfId="0">
      <formula>IF(RIGHT(TEXT(R98,"0.#"),1)=".",TRUE,FALSE)</formula>
    </cfRule>
  </conditionalFormatting>
  <conditionalFormatting sqref="R99:R103">
    <cfRule type="expression" priority="225" dxfId="1">
      <formula>IF(RIGHT(TEXT(R99,"0.#"),1)=".",FALSE,TRUE)</formula>
    </cfRule>
    <cfRule type="expression" priority="226" dxfId="0">
      <formula>IF(RIGHT(TEXT(R99,"0.#"),1)=".",TRUE,FALSE)</formula>
    </cfRule>
  </conditionalFormatting>
  <conditionalFormatting sqref="Y182:Y189 Y180">
    <cfRule type="expression" priority="223" dxfId="1">
      <formula>IF(RIGHT(TEXT(Y180,"0.#"),1)=".",FALSE,TRUE)</formula>
    </cfRule>
    <cfRule type="expression" priority="224" dxfId="0">
      <formula>IF(RIGHT(TEXT(Y180,"0.#"),1)=".",TRUE,FALSE)</formula>
    </cfRule>
  </conditionalFormatting>
  <conditionalFormatting sqref="AU181">
    <cfRule type="expression" priority="221" dxfId="1">
      <formula>IF(RIGHT(TEXT(AU181,"0.#"),1)=".",FALSE,TRUE)</formula>
    </cfRule>
    <cfRule type="expression" priority="222" dxfId="0">
      <formula>IF(RIGHT(TEXT(AU181,"0.#"),1)=".",TRUE,FALSE)</formula>
    </cfRule>
  </conditionalFormatting>
  <conditionalFormatting sqref="AU190">
    <cfRule type="expression" priority="219" dxfId="1">
      <formula>IF(RIGHT(TEXT(AU190,"0.#"),1)=".",FALSE,TRUE)</formula>
    </cfRule>
    <cfRule type="expression" priority="220" dxfId="0">
      <formula>IF(RIGHT(TEXT(AU190,"0.#"),1)=".",TRUE,FALSE)</formula>
    </cfRule>
  </conditionalFormatting>
  <conditionalFormatting sqref="AU182:AU189 AU180">
    <cfRule type="expression" priority="217" dxfId="1">
      <formula>IF(RIGHT(TEXT(AU180,"0.#"),1)=".",FALSE,TRUE)</formula>
    </cfRule>
    <cfRule type="expression" priority="218" dxfId="0">
      <formula>IF(RIGHT(TEXT(AU180,"0.#"),1)=".",TRUE,FALSE)</formula>
    </cfRule>
  </conditionalFormatting>
  <conditionalFormatting sqref="Y220 Y207 Y194">
    <cfRule type="expression" priority="203" dxfId="1">
      <formula>IF(RIGHT(TEXT(Y194,"0.#"),1)=".",FALSE,TRUE)</formula>
    </cfRule>
    <cfRule type="expression" priority="204" dxfId="0">
      <formula>IF(RIGHT(TEXT(Y194,"0.#"),1)=".",TRUE,FALSE)</formula>
    </cfRule>
  </conditionalFormatting>
  <conditionalFormatting sqref="Y229 Y216 Y203">
    <cfRule type="expression" priority="201" dxfId="1">
      <formula>IF(RIGHT(TEXT(Y203,"0.#"),1)=".",FALSE,TRUE)</formula>
    </cfRule>
    <cfRule type="expression" priority="202" dxfId="0">
      <formula>IF(RIGHT(TEXT(Y203,"0.#"),1)=".",TRUE,FALSE)</formula>
    </cfRule>
  </conditionalFormatting>
  <conditionalFormatting sqref="Y221:Y228 Y219 Y208:Y215 Y206 Y195:Y202 Y193">
    <cfRule type="expression" priority="199" dxfId="1">
      <formula>IF(RIGHT(TEXT(Y193,"0.#"),1)=".",FALSE,TRUE)</formula>
    </cfRule>
    <cfRule type="expression" priority="200" dxfId="0">
      <formula>IF(RIGHT(TEXT(Y193,"0.#"),1)=".",TRUE,FALSE)</formula>
    </cfRule>
  </conditionalFormatting>
  <conditionalFormatting sqref="AU220 AU207 AU194">
    <cfRule type="expression" priority="197" dxfId="1">
      <formula>IF(RIGHT(TEXT(AU194,"0.#"),1)=".",FALSE,TRUE)</formula>
    </cfRule>
    <cfRule type="expression" priority="198" dxfId="0">
      <formula>IF(RIGHT(TEXT(AU194,"0.#"),1)=".",TRUE,FALSE)</formula>
    </cfRule>
  </conditionalFormatting>
  <conditionalFormatting sqref="AU229 AU216 AU203">
    <cfRule type="expression" priority="195" dxfId="1">
      <formula>IF(RIGHT(TEXT(AU203,"0.#"),1)=".",FALSE,TRUE)</formula>
    </cfRule>
    <cfRule type="expression" priority="196" dxfId="0">
      <formula>IF(RIGHT(TEXT(AU203,"0.#"),1)=".",TRUE,FALSE)</formula>
    </cfRule>
  </conditionalFormatting>
  <conditionalFormatting sqref="AU221:AU228 AU219 AU208:AU215 AU206 AU195:AU202 AU193">
    <cfRule type="expression" priority="193" dxfId="1">
      <formula>IF(RIGHT(TEXT(AU193,"0.#"),1)=".",FALSE,TRUE)</formula>
    </cfRule>
    <cfRule type="expression" priority="194" dxfId="0">
      <formula>IF(RIGHT(TEXT(AU193,"0.#"),1)=".",TRUE,FALSE)</formula>
    </cfRule>
  </conditionalFormatting>
  <conditionalFormatting sqref="AE56:AI56">
    <cfRule type="expression" priority="167" dxfId="15">
      <formula>IF(AND(AE56&gt;=0,RIGHT(TEXT(AE56,"0.#"),1)&lt;&gt;"."),TRUE,FALSE)</formula>
    </cfRule>
    <cfRule type="expression" priority="168" dxfId="14">
      <formula>IF(AND(AE56&gt;=0,RIGHT(TEXT(AE56,"0.#"),1)="."),TRUE,FALSE)</formula>
    </cfRule>
    <cfRule type="expression" priority="169" dxfId="13">
      <formula>IF(AND(AE56&lt;0,RIGHT(TEXT(AE56,"0.#"),1)&lt;&gt;"."),TRUE,FALSE)</formula>
    </cfRule>
    <cfRule type="expression" priority="170" dxfId="12">
      <formula>IF(AND(AE56&lt;0,RIGHT(TEXT(AE56,"0.#"),1)="."),TRUE,FALSE)</formula>
    </cfRule>
  </conditionalFormatting>
  <conditionalFormatting sqref="AJ56:AS56">
    <cfRule type="expression" priority="163" dxfId="15">
      <formula>IF(AND(AJ56&gt;=0,RIGHT(TEXT(AJ56,"0.#"),1)&lt;&gt;"."),TRUE,FALSE)</formula>
    </cfRule>
    <cfRule type="expression" priority="164" dxfId="14">
      <formula>IF(AND(AJ56&gt;=0,RIGHT(TEXT(AJ56,"0.#"),1)="."),TRUE,FALSE)</formula>
    </cfRule>
    <cfRule type="expression" priority="165" dxfId="13">
      <formula>IF(AND(AJ56&lt;0,RIGHT(TEXT(AJ56,"0.#"),1)&lt;&gt;"."),TRUE,FALSE)</formula>
    </cfRule>
    <cfRule type="expression" priority="166" dxfId="12">
      <formula>IF(AND(AJ56&lt;0,RIGHT(TEXT(AJ56,"0.#"),1)="."),TRUE,FALSE)</formula>
    </cfRule>
  </conditionalFormatting>
  <conditionalFormatting sqref="AK237:AK265">
    <cfRule type="expression" priority="151" dxfId="1">
      <formula>IF(RIGHT(TEXT(AK237,"0.#"),1)=".",FALSE,TRUE)</formula>
    </cfRule>
    <cfRule type="expression" priority="152" dxfId="0">
      <formula>IF(RIGHT(TEXT(AK237,"0.#"),1)=".",TRUE,FALSE)</formula>
    </cfRule>
  </conditionalFormatting>
  <conditionalFormatting sqref="AU237:AX265">
    <cfRule type="expression" priority="147" dxfId="15">
      <formula>IF(AND(AU237&gt;=0,RIGHT(TEXT(AU237,"0.#"),1)&lt;&gt;"."),TRUE,FALSE)</formula>
    </cfRule>
    <cfRule type="expression" priority="148" dxfId="14">
      <formula>IF(AND(AU237&gt;=0,RIGHT(TEXT(AU237,"0.#"),1)="."),TRUE,FALSE)</formula>
    </cfRule>
    <cfRule type="expression" priority="149" dxfId="13">
      <formula>IF(AND(AU237&lt;0,RIGHT(TEXT(AU237,"0.#"),1)&lt;&gt;"."),TRUE,FALSE)</formula>
    </cfRule>
    <cfRule type="expression" priority="150" dxfId="12">
      <formula>IF(AND(AU237&lt;0,RIGHT(TEXT(AU237,"0.#"),1)="."),TRUE,FALSE)</formula>
    </cfRule>
  </conditionalFormatting>
  <conditionalFormatting sqref="AK269">
    <cfRule type="expression" priority="145" dxfId="1">
      <formula>IF(RIGHT(TEXT(AK269,"0.#"),1)=".",FALSE,TRUE)</formula>
    </cfRule>
    <cfRule type="expression" priority="146" dxfId="0">
      <formula>IF(RIGHT(TEXT(AK269,"0.#"),1)=".",TRUE,FALSE)</formula>
    </cfRule>
  </conditionalFormatting>
  <conditionalFormatting sqref="AU269:AX269">
    <cfRule type="expression" priority="141" dxfId="15">
      <formula>IF(AND(AU269&gt;=0,RIGHT(TEXT(AU269,"0.#"),1)&lt;&gt;"."),TRUE,FALSE)</formula>
    </cfRule>
    <cfRule type="expression" priority="142" dxfId="14">
      <formula>IF(AND(AU269&gt;=0,RIGHT(TEXT(AU269,"0.#"),1)="."),TRUE,FALSE)</formula>
    </cfRule>
    <cfRule type="expression" priority="143" dxfId="13">
      <formula>IF(AND(AU269&lt;0,RIGHT(TEXT(AU269,"0.#"),1)&lt;&gt;"."),TRUE,FALSE)</formula>
    </cfRule>
    <cfRule type="expression" priority="144" dxfId="12">
      <formula>IF(AND(AU269&lt;0,RIGHT(TEXT(AU269,"0.#"),1)="."),TRUE,FALSE)</formula>
    </cfRule>
  </conditionalFormatting>
  <conditionalFormatting sqref="AK270:AK298">
    <cfRule type="expression" priority="139" dxfId="1">
      <formula>IF(RIGHT(TEXT(AK270,"0.#"),1)=".",FALSE,TRUE)</formula>
    </cfRule>
    <cfRule type="expression" priority="140" dxfId="0">
      <formula>IF(RIGHT(TEXT(AK270,"0.#"),1)=".",TRUE,FALSE)</formula>
    </cfRule>
  </conditionalFormatting>
  <conditionalFormatting sqref="AU270:AX298">
    <cfRule type="expression" priority="135" dxfId="15">
      <formula>IF(AND(AU270&gt;=0,RIGHT(TEXT(AU270,"0.#"),1)&lt;&gt;"."),TRUE,FALSE)</formula>
    </cfRule>
    <cfRule type="expression" priority="136" dxfId="14">
      <formula>IF(AND(AU270&gt;=0,RIGHT(TEXT(AU270,"0.#"),1)="."),TRUE,FALSE)</formula>
    </cfRule>
    <cfRule type="expression" priority="137" dxfId="13">
      <formula>IF(AND(AU270&lt;0,RIGHT(TEXT(AU270,"0.#"),1)&lt;&gt;"."),TRUE,FALSE)</formula>
    </cfRule>
    <cfRule type="expression" priority="138" dxfId="12">
      <formula>IF(AND(AU270&lt;0,RIGHT(TEXT(AU270,"0.#"),1)="."),TRUE,FALSE)</formula>
    </cfRule>
  </conditionalFormatting>
  <conditionalFormatting sqref="AK302">
    <cfRule type="expression" priority="133" dxfId="1">
      <formula>IF(RIGHT(TEXT(AK302,"0.#"),1)=".",FALSE,TRUE)</formula>
    </cfRule>
    <cfRule type="expression" priority="134" dxfId="0">
      <formula>IF(RIGHT(TEXT(AK302,"0.#"),1)=".",TRUE,FALSE)</formula>
    </cfRule>
  </conditionalFormatting>
  <conditionalFormatting sqref="AU302:AX302">
    <cfRule type="expression" priority="129" dxfId="15">
      <formula>IF(AND(AU302&gt;=0,RIGHT(TEXT(AU302,"0.#"),1)&lt;&gt;"."),TRUE,FALSE)</formula>
    </cfRule>
    <cfRule type="expression" priority="130" dxfId="14">
      <formula>IF(AND(AU302&gt;=0,RIGHT(TEXT(AU302,"0.#"),1)="."),TRUE,FALSE)</formula>
    </cfRule>
    <cfRule type="expression" priority="131" dxfId="13">
      <formula>IF(AND(AU302&lt;0,RIGHT(TEXT(AU302,"0.#"),1)&lt;&gt;"."),TRUE,FALSE)</formula>
    </cfRule>
    <cfRule type="expression" priority="132" dxfId="12">
      <formula>IF(AND(AU302&lt;0,RIGHT(TEXT(AU302,"0.#"),1)="."),TRUE,FALSE)</formula>
    </cfRule>
  </conditionalFormatting>
  <conditionalFormatting sqref="AK303:AK331">
    <cfRule type="expression" priority="127" dxfId="1">
      <formula>IF(RIGHT(TEXT(AK303,"0.#"),1)=".",FALSE,TRUE)</formula>
    </cfRule>
    <cfRule type="expression" priority="128" dxfId="0">
      <formula>IF(RIGHT(TEXT(AK303,"0.#"),1)=".",TRUE,FALSE)</formula>
    </cfRule>
  </conditionalFormatting>
  <conditionalFormatting sqref="AU303:AX331">
    <cfRule type="expression" priority="123" dxfId="15">
      <formula>IF(AND(AU303&gt;=0,RIGHT(TEXT(AU303,"0.#"),1)&lt;&gt;"."),TRUE,FALSE)</formula>
    </cfRule>
    <cfRule type="expression" priority="124" dxfId="14">
      <formula>IF(AND(AU303&gt;=0,RIGHT(TEXT(AU303,"0.#"),1)="."),TRUE,FALSE)</formula>
    </cfRule>
    <cfRule type="expression" priority="125" dxfId="13">
      <formula>IF(AND(AU303&lt;0,RIGHT(TEXT(AU303,"0.#"),1)&lt;&gt;"."),TRUE,FALSE)</formula>
    </cfRule>
    <cfRule type="expression" priority="126" dxfId="12">
      <formula>IF(AND(AU303&lt;0,RIGHT(TEXT(AU303,"0.#"),1)="."),TRUE,FALSE)</formula>
    </cfRule>
  </conditionalFormatting>
  <conditionalFormatting sqref="AK335">
    <cfRule type="expression" priority="121" dxfId="1">
      <formula>IF(RIGHT(TEXT(AK335,"0.#"),1)=".",FALSE,TRUE)</formula>
    </cfRule>
    <cfRule type="expression" priority="122" dxfId="0">
      <formula>IF(RIGHT(TEXT(AK335,"0.#"),1)=".",TRUE,FALSE)</formula>
    </cfRule>
  </conditionalFormatting>
  <conditionalFormatting sqref="AU335:AX335">
    <cfRule type="expression" priority="117" dxfId="15">
      <formula>IF(AND(AU335&gt;=0,RIGHT(TEXT(AU335,"0.#"),1)&lt;&gt;"."),TRUE,FALSE)</formula>
    </cfRule>
    <cfRule type="expression" priority="118" dxfId="14">
      <formula>IF(AND(AU335&gt;=0,RIGHT(TEXT(AU335,"0.#"),1)="."),TRUE,FALSE)</formula>
    </cfRule>
    <cfRule type="expression" priority="119" dxfId="13">
      <formula>IF(AND(AU335&lt;0,RIGHT(TEXT(AU335,"0.#"),1)&lt;&gt;"."),TRUE,FALSE)</formula>
    </cfRule>
    <cfRule type="expression" priority="120" dxfId="12">
      <formula>IF(AND(AU335&lt;0,RIGHT(TEXT(AU335,"0.#"),1)="."),TRUE,FALSE)</formula>
    </cfRule>
  </conditionalFormatting>
  <conditionalFormatting sqref="AK336:AK364">
    <cfRule type="expression" priority="115" dxfId="1">
      <formula>IF(RIGHT(TEXT(AK336,"0.#"),1)=".",FALSE,TRUE)</formula>
    </cfRule>
    <cfRule type="expression" priority="116" dxfId="0">
      <formula>IF(RIGHT(TEXT(AK336,"0.#"),1)=".",TRUE,FALSE)</formula>
    </cfRule>
  </conditionalFormatting>
  <conditionalFormatting sqref="AU336:AX364">
    <cfRule type="expression" priority="111" dxfId="15">
      <formula>IF(AND(AU336&gt;=0,RIGHT(TEXT(AU336,"0.#"),1)&lt;&gt;"."),TRUE,FALSE)</formula>
    </cfRule>
    <cfRule type="expression" priority="112" dxfId="14">
      <formula>IF(AND(AU336&gt;=0,RIGHT(TEXT(AU336,"0.#"),1)="."),TRUE,FALSE)</formula>
    </cfRule>
    <cfRule type="expression" priority="113" dxfId="13">
      <formula>IF(AND(AU336&lt;0,RIGHT(TEXT(AU336,"0.#"),1)&lt;&gt;"."),TRUE,FALSE)</formula>
    </cfRule>
    <cfRule type="expression" priority="114" dxfId="12">
      <formula>IF(AND(AU336&lt;0,RIGHT(TEXT(AU336,"0.#"),1)="."),TRUE,FALSE)</formula>
    </cfRule>
  </conditionalFormatting>
  <conditionalFormatting sqref="AK368">
    <cfRule type="expression" priority="109" dxfId="1">
      <formula>IF(RIGHT(TEXT(AK368,"0.#"),1)=".",FALSE,TRUE)</formula>
    </cfRule>
    <cfRule type="expression" priority="110" dxfId="0">
      <formula>IF(RIGHT(TEXT(AK368,"0.#"),1)=".",TRUE,FALSE)</formula>
    </cfRule>
  </conditionalFormatting>
  <conditionalFormatting sqref="AU368:AX368">
    <cfRule type="expression" priority="105" dxfId="15">
      <formula>IF(AND(AU368&gt;=0,RIGHT(TEXT(AU368,"0.#"),1)&lt;&gt;"."),TRUE,FALSE)</formula>
    </cfRule>
    <cfRule type="expression" priority="106" dxfId="14">
      <formula>IF(AND(AU368&gt;=0,RIGHT(TEXT(AU368,"0.#"),1)="."),TRUE,FALSE)</formula>
    </cfRule>
    <cfRule type="expression" priority="107" dxfId="13">
      <formula>IF(AND(AU368&lt;0,RIGHT(TEXT(AU368,"0.#"),1)&lt;&gt;"."),TRUE,FALSE)</formula>
    </cfRule>
    <cfRule type="expression" priority="108" dxfId="12">
      <formula>IF(AND(AU368&lt;0,RIGHT(TEXT(AU368,"0.#"),1)="."),TRUE,FALSE)</formula>
    </cfRule>
  </conditionalFormatting>
  <conditionalFormatting sqref="AK369:AK397">
    <cfRule type="expression" priority="103" dxfId="1">
      <formula>IF(RIGHT(TEXT(AK369,"0.#"),1)=".",FALSE,TRUE)</formula>
    </cfRule>
    <cfRule type="expression" priority="104" dxfId="0">
      <formula>IF(RIGHT(TEXT(AK369,"0.#"),1)=".",TRUE,FALSE)</formula>
    </cfRule>
  </conditionalFormatting>
  <conditionalFormatting sqref="AU369:AX397">
    <cfRule type="expression" priority="99" dxfId="15">
      <formula>IF(AND(AU369&gt;=0,RIGHT(TEXT(AU369,"0.#"),1)&lt;&gt;"."),TRUE,FALSE)</formula>
    </cfRule>
    <cfRule type="expression" priority="100" dxfId="14">
      <formula>IF(AND(AU369&gt;=0,RIGHT(TEXT(AU369,"0.#"),1)="."),TRUE,FALSE)</formula>
    </cfRule>
    <cfRule type="expression" priority="101" dxfId="13">
      <formula>IF(AND(AU369&lt;0,RIGHT(TEXT(AU369,"0.#"),1)&lt;&gt;"."),TRUE,FALSE)</formula>
    </cfRule>
    <cfRule type="expression" priority="102" dxfId="12">
      <formula>IF(AND(AU369&lt;0,RIGHT(TEXT(AU369,"0.#"),1)="."),TRUE,FALSE)</formula>
    </cfRule>
  </conditionalFormatting>
  <conditionalFormatting sqref="AK401">
    <cfRule type="expression" priority="97" dxfId="1">
      <formula>IF(RIGHT(TEXT(AK401,"0.#"),1)=".",FALSE,TRUE)</formula>
    </cfRule>
    <cfRule type="expression" priority="98" dxfId="0">
      <formula>IF(RIGHT(TEXT(AK401,"0.#"),1)=".",TRUE,FALSE)</formula>
    </cfRule>
  </conditionalFormatting>
  <conditionalFormatting sqref="AU401:AX401">
    <cfRule type="expression" priority="93" dxfId="15">
      <formula>IF(AND(AU401&gt;=0,RIGHT(TEXT(AU401,"0.#"),1)&lt;&gt;"."),TRUE,FALSE)</formula>
    </cfRule>
    <cfRule type="expression" priority="94" dxfId="14">
      <formula>IF(AND(AU401&gt;=0,RIGHT(TEXT(AU401,"0.#"),1)="."),TRUE,FALSE)</formula>
    </cfRule>
    <cfRule type="expression" priority="95" dxfId="13">
      <formula>IF(AND(AU401&lt;0,RIGHT(TEXT(AU401,"0.#"),1)&lt;&gt;"."),TRUE,FALSE)</formula>
    </cfRule>
    <cfRule type="expression" priority="96" dxfId="12">
      <formula>IF(AND(AU401&lt;0,RIGHT(TEXT(AU401,"0.#"),1)="."),TRUE,FALSE)</formula>
    </cfRule>
  </conditionalFormatting>
  <conditionalFormatting sqref="AK402:AK430">
    <cfRule type="expression" priority="91" dxfId="1">
      <formula>IF(RIGHT(TEXT(AK402,"0.#"),1)=".",FALSE,TRUE)</formula>
    </cfRule>
    <cfRule type="expression" priority="92" dxfId="0">
      <formula>IF(RIGHT(TEXT(AK402,"0.#"),1)=".",TRUE,FALSE)</formula>
    </cfRule>
  </conditionalFormatting>
  <conditionalFormatting sqref="AU402:AX430">
    <cfRule type="expression" priority="87" dxfId="15">
      <formula>IF(AND(AU402&gt;=0,RIGHT(TEXT(AU402,"0.#"),1)&lt;&gt;"."),TRUE,FALSE)</formula>
    </cfRule>
    <cfRule type="expression" priority="88" dxfId="14">
      <formula>IF(AND(AU402&gt;=0,RIGHT(TEXT(AU402,"0.#"),1)="."),TRUE,FALSE)</formula>
    </cfRule>
    <cfRule type="expression" priority="89" dxfId="13">
      <formula>IF(AND(AU402&lt;0,RIGHT(TEXT(AU402,"0.#"),1)&lt;&gt;"."),TRUE,FALSE)</formula>
    </cfRule>
    <cfRule type="expression" priority="90" dxfId="12">
      <formula>IF(AND(AU402&lt;0,RIGHT(TEXT(AU402,"0.#"),1)="."),TRUE,FALSE)</formula>
    </cfRule>
  </conditionalFormatting>
  <conditionalFormatting sqref="AK434">
    <cfRule type="expression" priority="85" dxfId="1">
      <formula>IF(RIGHT(TEXT(AK434,"0.#"),1)=".",FALSE,TRUE)</formula>
    </cfRule>
    <cfRule type="expression" priority="86" dxfId="0">
      <formula>IF(RIGHT(TEXT(AK434,"0.#"),1)=".",TRUE,FALSE)</formula>
    </cfRule>
  </conditionalFormatting>
  <conditionalFormatting sqref="AU434:AX434">
    <cfRule type="expression" priority="81" dxfId="15">
      <formula>IF(AND(AU434&gt;=0,RIGHT(TEXT(AU434,"0.#"),1)&lt;&gt;"."),TRUE,FALSE)</formula>
    </cfRule>
    <cfRule type="expression" priority="82" dxfId="14">
      <formula>IF(AND(AU434&gt;=0,RIGHT(TEXT(AU434,"0.#"),1)="."),TRUE,FALSE)</formula>
    </cfRule>
    <cfRule type="expression" priority="83" dxfId="13">
      <formula>IF(AND(AU434&lt;0,RIGHT(TEXT(AU434,"0.#"),1)&lt;&gt;"."),TRUE,FALSE)</formula>
    </cfRule>
    <cfRule type="expression" priority="84" dxfId="12">
      <formula>IF(AND(AU434&lt;0,RIGHT(TEXT(AU434,"0.#"),1)="."),TRUE,FALSE)</formula>
    </cfRule>
  </conditionalFormatting>
  <conditionalFormatting sqref="AK435:AK463">
    <cfRule type="expression" priority="79" dxfId="1">
      <formula>IF(RIGHT(TEXT(AK435,"0.#"),1)=".",FALSE,TRUE)</formula>
    </cfRule>
    <cfRule type="expression" priority="80" dxfId="0">
      <formula>IF(RIGHT(TEXT(AK435,"0.#"),1)=".",TRUE,FALSE)</formula>
    </cfRule>
  </conditionalFormatting>
  <conditionalFormatting sqref="AU435:AX463">
    <cfRule type="expression" priority="75" dxfId="15">
      <formula>IF(AND(AU435&gt;=0,RIGHT(TEXT(AU435,"0.#"),1)&lt;&gt;"."),TRUE,FALSE)</formula>
    </cfRule>
    <cfRule type="expression" priority="76" dxfId="14">
      <formula>IF(AND(AU435&gt;=0,RIGHT(TEXT(AU435,"0.#"),1)="."),TRUE,FALSE)</formula>
    </cfRule>
    <cfRule type="expression" priority="77" dxfId="13">
      <formula>IF(AND(AU435&lt;0,RIGHT(TEXT(AU435,"0.#"),1)&lt;&gt;"."),TRUE,FALSE)</formula>
    </cfRule>
    <cfRule type="expression" priority="78" dxfId="12">
      <formula>IF(AND(AU435&lt;0,RIGHT(TEXT(AU435,"0.#"),1)="."),TRUE,FALSE)</formula>
    </cfRule>
  </conditionalFormatting>
  <conditionalFormatting sqref="AK467">
    <cfRule type="expression" priority="73" dxfId="1">
      <formula>IF(RIGHT(TEXT(AK467,"0.#"),1)=".",FALSE,TRUE)</formula>
    </cfRule>
    <cfRule type="expression" priority="74" dxfId="0">
      <formula>IF(RIGHT(TEXT(AK467,"0.#"),1)=".",TRUE,FALSE)</formula>
    </cfRule>
  </conditionalFormatting>
  <conditionalFormatting sqref="AU467:AX467">
    <cfRule type="expression" priority="69" dxfId="15">
      <formula>IF(AND(AU467&gt;=0,RIGHT(TEXT(AU467,"0.#"),1)&lt;&gt;"."),TRUE,FALSE)</formula>
    </cfRule>
    <cfRule type="expression" priority="70" dxfId="14">
      <formula>IF(AND(AU467&gt;=0,RIGHT(TEXT(AU467,"0.#"),1)="."),TRUE,FALSE)</formula>
    </cfRule>
    <cfRule type="expression" priority="71" dxfId="13">
      <formula>IF(AND(AU467&lt;0,RIGHT(TEXT(AU467,"0.#"),1)&lt;&gt;"."),TRUE,FALSE)</formula>
    </cfRule>
    <cfRule type="expression" priority="72" dxfId="12">
      <formula>IF(AND(AU467&lt;0,RIGHT(TEXT(AU467,"0.#"),1)="."),TRUE,FALSE)</formula>
    </cfRule>
  </conditionalFormatting>
  <conditionalFormatting sqref="AK468:AK496">
    <cfRule type="expression" priority="67" dxfId="1">
      <formula>IF(RIGHT(TEXT(AK468,"0.#"),1)=".",FALSE,TRUE)</formula>
    </cfRule>
    <cfRule type="expression" priority="68" dxfId="0">
      <formula>IF(RIGHT(TEXT(AK468,"0.#"),1)=".",TRUE,FALSE)</formula>
    </cfRule>
  </conditionalFormatting>
  <conditionalFormatting sqref="AU468:AX496">
    <cfRule type="expression" priority="63" dxfId="15">
      <formula>IF(AND(AU468&gt;=0,RIGHT(TEXT(AU468,"0.#"),1)&lt;&gt;"."),TRUE,FALSE)</formula>
    </cfRule>
    <cfRule type="expression" priority="64" dxfId="14">
      <formula>IF(AND(AU468&gt;=0,RIGHT(TEXT(AU468,"0.#"),1)="."),TRUE,FALSE)</formula>
    </cfRule>
    <cfRule type="expression" priority="65" dxfId="13">
      <formula>IF(AND(AU468&lt;0,RIGHT(TEXT(AU468,"0.#"),1)&lt;&gt;"."),TRUE,FALSE)</formula>
    </cfRule>
    <cfRule type="expression" priority="66" dxfId="12">
      <formula>IF(AND(AU468&lt;0,RIGHT(TEXT(AU468,"0.#"),1)="."),TRUE,FALSE)</formula>
    </cfRule>
  </conditionalFormatting>
  <conditionalFormatting sqref="AT24:AX24">
    <cfRule type="expression" priority="61" dxfId="1">
      <formula>IF(RIGHT(TEXT(AT24,"0.#"),1)=".",FALSE,TRUE)</formula>
    </cfRule>
    <cfRule type="expression" priority="62" dxfId="0">
      <formula>IF(RIGHT(TEXT(AT24,"0.#"),1)=".",TRUE,FALSE)</formula>
    </cfRule>
  </conditionalFormatting>
  <conditionalFormatting sqref="AU236:AX236">
    <cfRule type="expression" priority="37" dxfId="15">
      <formula>IF(AND(AU236&gt;=0,RIGHT(TEXT(AU236,"0.#"),1)&lt;&gt;"."),TRUE,FALSE)</formula>
    </cfRule>
    <cfRule type="expression" priority="38" dxfId="14">
      <formula>IF(AND(AU236&gt;=0,RIGHT(TEXT(AU236,"0.#"),1)="."),TRUE,FALSE)</formula>
    </cfRule>
    <cfRule type="expression" priority="39" dxfId="13">
      <formula>IF(AND(AU236&lt;0,RIGHT(TEXT(AU236,"0.#"),1)&lt;&gt;"."),TRUE,FALSE)</formula>
    </cfRule>
    <cfRule type="expression" priority="40" dxfId="12">
      <formula>IF(AND(AU236&lt;0,RIGHT(TEXT(AU236,"0.#"),1)="."),TRUE,FALSE)</formula>
    </cfRule>
  </conditionalFormatting>
  <conditionalFormatting sqref="AE43:AI43 AE38:AI38 AE33:AI33 AE28:AI28">
    <cfRule type="expression" priority="35" dxfId="1">
      <formula>IF(RIGHT(TEXT(AE28,"0.#"),1)=".",FALSE,TRUE)</formula>
    </cfRule>
    <cfRule type="expression" priority="36" dxfId="0">
      <formula>IF(RIGHT(TEXT(AE28,"0.#"),1)=".",TRUE,FALSE)</formula>
    </cfRule>
  </conditionalFormatting>
  <conditionalFormatting sqref="AE44:AX44 AJ43:AS43 AE39:AX39 AJ38:AS38 AE34:AX34 AJ33:AS33 AE29:AX29 AJ28:AS28">
    <cfRule type="expression" priority="33" dxfId="1">
      <formula>IF(RIGHT(TEXT(AE28,"0.#"),1)=".",FALSE,TRUE)</formula>
    </cfRule>
    <cfRule type="expression" priority="34" dxfId="0">
      <formula>IF(RIGHT(TEXT(AE28,"0.#"),1)=".",TRUE,FALSE)</formula>
    </cfRule>
  </conditionalFormatting>
  <conditionalFormatting sqref="AE45:AI45 AE40:AI40 AE35:AI35 AE30:AI30">
    <cfRule type="expression" priority="29" dxfId="15">
      <formula>IF(AND(AE30&gt;=0,RIGHT(TEXT(AE30,"0.#"),1)&lt;&gt;"."),TRUE,FALSE)</formula>
    </cfRule>
    <cfRule type="expression" priority="30" dxfId="14">
      <formula>IF(AND(AE30&gt;=0,RIGHT(TEXT(AE30,"0.#"),1)="."),TRUE,FALSE)</formula>
    </cfRule>
    <cfRule type="expression" priority="31" dxfId="13">
      <formula>IF(AND(AE30&lt;0,RIGHT(TEXT(AE30,"0.#"),1)&lt;&gt;"."),TRUE,FALSE)</formula>
    </cfRule>
    <cfRule type="expression" priority="32" dxfId="12">
      <formula>IF(AND(AE30&lt;0,RIGHT(TEXT(AE30,"0.#"),1)="."),TRUE,FALSE)</formula>
    </cfRule>
  </conditionalFormatting>
  <conditionalFormatting sqref="AJ45:AS45 AJ40:AS40 AJ35:AS35 AJ30:AS30">
    <cfRule type="expression" priority="25" dxfId="15">
      <formula>IF(AND(AJ30&gt;=0,RIGHT(TEXT(AJ30,"0.#"),1)&lt;&gt;"."),TRUE,FALSE)</formula>
    </cfRule>
    <cfRule type="expression" priority="26" dxfId="14">
      <formula>IF(AND(AJ30&gt;=0,RIGHT(TEXT(AJ30,"0.#"),1)="."),TRUE,FALSE)</formula>
    </cfRule>
    <cfRule type="expression" priority="27" dxfId="13">
      <formula>IF(AND(AJ30&lt;0,RIGHT(TEXT(AJ30,"0.#"),1)&lt;&gt;"."),TRUE,FALSE)</formula>
    </cfRule>
    <cfRule type="expression" priority="28" dxfId="12">
      <formula>IF(AND(AJ30&lt;0,RIGHT(TEXT(AJ30,"0.#"),1)="."),TRUE,FALSE)</formula>
    </cfRule>
  </conditionalFormatting>
  <conditionalFormatting sqref="AE64:AI64 AE59:AI59">
    <cfRule type="expression" priority="23" dxfId="1">
      <formula>IF(RIGHT(TEXT(AE59,"0.#"),1)=".",FALSE,TRUE)</formula>
    </cfRule>
    <cfRule type="expression" priority="24" dxfId="0">
      <formula>IF(RIGHT(TEXT(AE59,"0.#"),1)=".",TRUE,FALSE)</formula>
    </cfRule>
  </conditionalFormatting>
  <conditionalFormatting sqref="AE65:AX65 AJ64:AS64 AE60:AX60 AJ59:AS59">
    <cfRule type="expression" priority="21" dxfId="1">
      <formula>IF(RIGHT(TEXT(AE59,"0.#"),1)=".",FALSE,TRUE)</formula>
    </cfRule>
    <cfRule type="expression" priority="22" dxfId="0">
      <formula>IF(RIGHT(TEXT(AE59,"0.#"),1)=".",TRUE,FALSE)</formula>
    </cfRule>
  </conditionalFormatting>
  <conditionalFormatting sqref="AE66:AI66 AE61:AI61">
    <cfRule type="expression" priority="17" dxfId="15">
      <formula>IF(AND(AE61&gt;=0,RIGHT(TEXT(AE61,"0.#"),1)&lt;&gt;"."),TRUE,FALSE)</formula>
    </cfRule>
    <cfRule type="expression" priority="18" dxfId="14">
      <formula>IF(AND(AE61&gt;=0,RIGHT(TEXT(AE61,"0.#"),1)="."),TRUE,FALSE)</formula>
    </cfRule>
    <cfRule type="expression" priority="19" dxfId="13">
      <formula>IF(AND(AE61&lt;0,RIGHT(TEXT(AE61,"0.#"),1)&lt;&gt;"."),TRUE,FALSE)</formula>
    </cfRule>
    <cfRule type="expression" priority="20" dxfId="12">
      <formula>IF(AND(AE61&lt;0,RIGHT(TEXT(AE61,"0.#"),1)="."),TRUE,FALSE)</formula>
    </cfRule>
  </conditionalFormatting>
  <conditionalFormatting sqref="AJ66:AS66 AJ61:AS61">
    <cfRule type="expression" priority="13" dxfId="15">
      <formula>IF(AND(AJ61&gt;=0,RIGHT(TEXT(AJ61,"0.#"),1)&lt;&gt;"."),TRUE,FALSE)</formula>
    </cfRule>
    <cfRule type="expression" priority="14" dxfId="14">
      <formula>IF(AND(AJ61&gt;=0,RIGHT(TEXT(AJ61,"0.#"),1)="."),TRUE,FALSE)</formula>
    </cfRule>
    <cfRule type="expression" priority="15" dxfId="13">
      <formula>IF(AND(AJ61&lt;0,RIGHT(TEXT(AJ61,"0.#"),1)&lt;&gt;"."),TRUE,FALSE)</formula>
    </cfRule>
    <cfRule type="expression" priority="16" dxfId="12">
      <formula>IF(AND(AJ61&lt;0,RIGHT(TEXT(AJ61,"0.#"),1)="."),TRUE,FALSE)</formula>
    </cfRule>
  </conditionalFormatting>
  <conditionalFormatting sqref="AE81:AX81 AE78:AX78 AE75:AX75 AE72:AX72">
    <cfRule type="expression" priority="11" dxfId="1">
      <formula>IF(RIGHT(TEXT(AE72,"0.#"),1)=".",FALSE,TRUE)</formula>
    </cfRule>
    <cfRule type="expression" priority="12" dxfId="0">
      <formula>IF(RIGHT(TEXT(AE72,"0.#"),1)=".",TRUE,FALSE)</formula>
    </cfRule>
  </conditionalFormatting>
  <conditionalFormatting sqref="AE80:AS80 AE77:AS77 AE74:AS74 AE71:AS71">
    <cfRule type="expression" priority="9" dxfId="1">
      <formula>IF(RIGHT(TEXT(AE71,"0.#"),1)=".",FALSE,TRUE)</formula>
    </cfRule>
    <cfRule type="expression" priority="10" dxfId="0">
      <formula>IF(RIGHT(TEXT(AE71,"0.#"),1)=".",TRUE,FALSE)</formula>
    </cfRule>
  </conditionalFormatting>
  <conditionalFormatting sqref="AT84:AX84">
    <cfRule type="expression" priority="7" dxfId="1">
      <formula>IF(RIGHT(TEXT(AT84,"0.#"),1)=".",FALSE,TRUE)</formula>
    </cfRule>
    <cfRule type="expression" priority="8" dxfId="0">
      <formula>IF(RIGHT(TEXT(AT84,"0.#"),1)=".",TRUE,FALSE)</formula>
    </cfRule>
  </conditionalFormatting>
  <conditionalFormatting sqref="AE23:AS25">
    <cfRule type="expression" priority="5" dxfId="1">
      <formula>IF(RIGHT(TEXT(AE23,"0.#"),1)=".",FALSE,TRUE)</formula>
    </cfRule>
    <cfRule type="expression" priority="6" dxfId="0">
      <formula>IF(RIGHT(TEXT(AE23,"0.#"),1)=".",TRUE,FALSE)</formula>
    </cfRule>
  </conditionalFormatting>
  <conditionalFormatting sqref="AE68:AS69">
    <cfRule type="expression" priority="3" dxfId="1">
      <formula>IF(RIGHT(TEXT(AE68,"0.#"),1)=".",FALSE,TRUE)</formula>
    </cfRule>
    <cfRule type="expression" priority="4" dxfId="0">
      <formula>IF(RIGHT(TEXT(AE68,"0.#"),1)=".",TRUE,FALSE)</formula>
    </cfRule>
  </conditionalFormatting>
  <conditionalFormatting sqref="AE83:AS84">
    <cfRule type="expression" priority="1" dxfId="1">
      <formula>IF(RIGHT(TEXT(AE83,"0.#"),1)=".",FALSE,TRUE)</formula>
    </cfRule>
    <cfRule type="expression" priority="2" dxfId="0">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3"/>
  <rowBreaks count="2" manualBreakCount="2">
    <brk id="84" max="49" man="1"/>
    <brk id="12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0" sqref="Q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t="s">
        <v>383</v>
      </c>
      <c r="M2" s="15" t="str">
        <f>IF(L2="","",K2)</f>
        <v>社会保障</v>
      </c>
      <c r="N2" s="15" t="str">
        <f>IF(M2="","",IF(N1&lt;&gt;"",CONCATENATE(N1,"、",M2),M2))</f>
        <v>社会保障</v>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t="str">
        <f>IF(M3="",N2,IF(N2&lt;&gt;"",CONCATENATE(N2,"、",M3),M3))</f>
        <v>社会保障</v>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社会保障</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社会保障</v>
      </c>
      <c r="O5" s="15"/>
      <c r="P5" s="14" t="s">
        <v>220</v>
      </c>
      <c r="Q5" s="19" t="s">
        <v>383</v>
      </c>
      <c r="R5" s="15" t="str">
        <f t="shared" si="3"/>
        <v>負担</v>
      </c>
      <c r="S5" s="15" t="str">
        <f t="shared" si="4"/>
        <v>補助、負担</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社会保障</v>
      </c>
      <c r="O6" s="15"/>
      <c r="P6" s="14" t="s">
        <v>221</v>
      </c>
      <c r="Q6" s="19"/>
      <c r="R6" s="15">
        <f t="shared" si="3"/>
      </c>
      <c r="S6" s="15" t="str">
        <f t="shared" si="4"/>
        <v>補助、負担</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社会保障</v>
      </c>
      <c r="O7" s="15"/>
      <c r="P7" s="14" t="s">
        <v>222</v>
      </c>
      <c r="Q7" s="19"/>
      <c r="R7" s="15">
        <f t="shared" si="3"/>
      </c>
      <c r="S7" s="15" t="str">
        <f t="shared" si="4"/>
        <v>補助、負担</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社会保障</v>
      </c>
      <c r="O8" s="15"/>
      <c r="P8" s="14" t="s">
        <v>223</v>
      </c>
      <c r="Q8" s="19"/>
      <c r="R8" s="15">
        <f t="shared" si="3"/>
      </c>
      <c r="S8" s="15" t="str">
        <f t="shared" si="4"/>
        <v>補助、負担</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社会保障</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社会保障</v>
      </c>
      <c r="O10" s="15"/>
      <c r="P10" s="15" t="str">
        <f>S8</f>
        <v>補助、負担</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t="str">
        <f t="shared" si="6"/>
        <v>社会保障</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社会保障</v>
      </c>
      <c r="L13" s="15"/>
      <c r="O13" s="15"/>
      <c r="P13" s="15"/>
      <c r="Q13" s="21"/>
      <c r="T13" s="15"/>
      <c r="W13" s="44" t="s">
        <v>334</v>
      </c>
      <c r="Y13" s="44" t="s">
        <v>116</v>
      </c>
      <c r="Z13" s="42"/>
      <c r="AA13" s="44" t="s">
        <v>117</v>
      </c>
      <c r="AB13" s="43"/>
      <c r="AC13" s="43"/>
      <c r="AD13" s="43"/>
      <c r="AE13" s="43"/>
      <c r="AF13" s="42"/>
    </row>
    <row r="14" spans="1:32" ht="13.5" customHeight="1">
      <c r="A14" s="16" t="s">
        <v>246</v>
      </c>
      <c r="B14" s="17" t="s">
        <v>383</v>
      </c>
      <c r="C14" s="15" t="str">
        <f t="shared" si="0"/>
        <v>少子化社会対策</v>
      </c>
      <c r="D14" s="15" t="str">
        <f t="shared" si="7"/>
        <v>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少子化社会対策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少子化社会対策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少子化社会対策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少子化社会対策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少子化社会対策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少子化社会対策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少子化社会対策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少子化社会対策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少子化社会対策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少子化社会対策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2015-06-24T09:22:14Z</dcterms:created>
  <dcterms:modified xsi:type="dcterms:W3CDTF">2015-06-30T05:36:28Z</dcterms:modified>
  <cp:category/>
  <cp:version/>
  <cp:contentType/>
  <cp:contentStatus/>
</cp:coreProperties>
</file>