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<sst xmlns="http://schemas.openxmlformats.org/spreadsheetml/2006/main" count="750" uniqueCount="439">
  <si>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</si>
  <si>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</si>
  <si>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</si>
  <si>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</si>
  <si>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</si>
  <si>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</si>
  <si>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</si>
  <si>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</si>
  <si>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</si>
  <si>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</si>
  <si>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</si>
  <si>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</si>
  <si>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</si>
  <si>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</si>
  <si>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</si>
  <si>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</si>
  <si>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</si>
  <si>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</si>
  <si>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</si>
  <si>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</si>
  <si>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</si>
  <si>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</si>
  <si>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</si>
  <si>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</si>
  <si>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</si>
  <si>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</si>
  <si>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</si>
  <si>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</si>
  <si>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</si>
  <si>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</si>
  <si>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</si>
  <si>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</si>
  <si>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</si>
  <si>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</si>
  <si>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</si>
  <si>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</si>
  <si>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</si>
  <si>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</si>
  <si>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</si>
  <si>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</si>
  <si>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</si>
  <si>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</si>
  <si>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</si>
  <si>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</si>
  <si>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</si>
  <si>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</si>
  <si>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</si>
  <si>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</si>
  <si>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</si>
  <si>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</si>
  <si>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</si>
  <si>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</si>
  <si>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</si>
  <si>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</si>
  <si>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</si>
  <si>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</si>
  <si>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</si>
  <si>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</si>
  <si>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</si>
  <si>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</si>
  <si>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</si>
  <si>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</si>
  <si>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</si>
  <si>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</si>
  <si>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</si>
  <si>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</si>
  <si>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</si>
  <si>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</si>
  <si>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</si>
  <si>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</si>
  <si>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</si>
  <si>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</si>
  <si>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</si>
  <si>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</si>
  <si>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</si>
  <si>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</si>
  <si>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</si>
  <si>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</si>
  <si>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</si>
  <si>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</si>
  <si>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</si>
  <si>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</si>
  <si>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</si>
  <si>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</si>
  <si>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</si>
  <si>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</si>
  <si>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</si>
  <si>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</si>
  <si>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</si>
  <si>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</si>
  <si>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</si>
  <si>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</si>
  <si>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</si>
  <si>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</si>
  <si>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</si>
  <si>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</si>
  <si>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</si>
  <si>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</si>
  <si>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</si>
  <si>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</si>
  <si>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</si>
  <si>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</si>
  <si>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</si>
  <si>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</si>
  <si>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</si>
  <si>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</si>
  <si>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</si>
  <si>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</si>
  <si>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</si>
  <si>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</si>
  <si>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</si>
  <si>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</si>
  <si>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</si>
  <si>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</si>
  <si>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</si>
  <si>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</si>
  <si>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</si>
  <si>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</si>
  <si>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</si>
  <si>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</si>
  <si>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</si>
  <si>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</si>
  <si>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</si>
  <si>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</si>
  <si>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</si>
  <si>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</si>
  <si>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</si>
  <si>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</si>
  <si>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</si>
  <si>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</si>
  <si>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</si>
  <si>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</si>
  <si>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</si>
  <si>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</si>
  <si>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</si>
  <si>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</si>
  <si>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</si>
  <si>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</si>
  <si>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</si>
  <si>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</si>
  <si>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</si>
  <si>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</si>
  <si>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</si>
  <si>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</si>
  <si>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</si>
  <si>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</si>
  <si>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</si>
  <si>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</si>
  <si>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</si>
  <si>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</si>
  <si>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</si>
  <si>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</si>
  <si>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</si>
  <si>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</si>
  <si>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</si>
  <si>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</si>
  <si>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</si>
  <si>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</si>
  <si>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</si>
  <si>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</si>
  <si>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</si>
  <si>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</si>
  <si>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</si>
  <si>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</si>
  <si>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</si>
  <si>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</si>
  <si>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</si>
  <si>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</si>
  <si>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</si>
  <si>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</si>
  <si>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</si>
  <si>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</si>
  <si>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</si>
  <si>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</si>
  <si>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</si>
  <si>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</si>
  <si>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</si>
  <si>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</si>
  <si>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</si>
  <si>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</si>
  <si>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</si>
  <si>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</si>
  <si>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</si>
  <si>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</si>
  <si>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</si>
  <si>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</si>
  <si>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</si>
  <si>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</si>
  <si>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</si>
  <si>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</si>
  <si>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</si>
  <si>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</si>
  <si>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</si>
  <si>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</si>
  <si>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</si>
  <si>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</si>
  <si>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</si>
  <si>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</si>
  <si>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</si>
  <si>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</si>
  <si>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</si>
  <si>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</si>
  <si>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</si>
  <si>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</si>
  <si>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</si>
  <si>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</si>
  <si>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</si>
  <si>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</si>
  <si>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</si>
  <si>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</si>
  <si>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</si>
  <si>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</si>
  <si>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</si>
  <si>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</si>
  <si>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</si>
  <si>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</si>
  <si>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</si>
  <si>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</si>
  <si>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</si>
  <si>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</si>
  <si>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</si>
  <si>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</si>
  <si>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</si>
  <si>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</si>
  <si>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</si>
  <si>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</si>
  <si>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</si>
  <si>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</si>
  <si>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</si>
  <si>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</si>
  <si>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</si>
  <si>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</si>
  <si>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</si>
  <si>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</si>
  <si>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</si>
  <si>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</si>
  <si>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</si>
  <si>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</si>
  <si>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</si>
  <si>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</si>
  <si>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</si>
  <si>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</si>
  <si>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</si>
  <si>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</si>
  <si>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</si>
  <si>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</si>
  <si>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</si>
  <si>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</si>
  <si>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</si>
  <si>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</si>
  <si>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</si>
  <si>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</si>
  <si>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</si>
  <si>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</si>
  <si>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</si>
  <si>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</si>
  <si>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</si>
  <si>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</si>
  <si>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</si>
  <si>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</si>
  <si>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</si>
  <si>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</si>
  <si>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</si>
  <si>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</si>
  <si>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</si>
  <si>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</si>
  <si>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</si>
  <si>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</si>
  <si>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</si>
  <si>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</si>
  <si>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</si>
  <si>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</si>
  <si>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</si>
  <si>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</si>
  <si>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</si>
  <si>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</si>
  <si>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</si>
  <si>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</si>
  <si>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</si>
  <si>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</si>
  <si>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</si>
  <si>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</si>
  <si>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</si>
  <si>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</si>
  <si>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</si>
  <si>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</si>
  <si>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</si>
  <si>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</si>
  <si>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</si>
  <si>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</si>
  <si>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</si>
  <si>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</si>
  <si>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</si>
  <si>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</si>
  <si>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</si>
  <si>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</si>
  <si>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</si>
  <si>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</si>
  <si>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</si>
  <si>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</si>
  <si>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</si>
  <si>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</si>
  <si>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</si>
  <si>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</si>
  <si>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</si>
  <si>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</si>
  <si>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</si>
  <si>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</si>
  <si>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</si>
  <si>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</si>
  <si>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</si>
  <si>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</si>
  <si>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</si>
  <si>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</si>
  <si>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</si>
  <si>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</si>
  <si>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</si>
  <si>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</si>
  <si>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</si>
  <si>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</si>
  <si>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</si>
  <si>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</si>
  <si>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</si>
  <si>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</si>
  <si>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</si>
  <si>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</si>
  <si>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</si>
  <si>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</si>
  <si>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</si>
  <si>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</si>
  <si>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</si>
  <si>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</si>
  <si>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</si>
  <si>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</si>
  <si>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</si>
  <si>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</si>
  <si>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</si>
  <si>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</si>
  <si>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</si>
  <si>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</si>
  <si>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</si>
  <si>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</si>
  <si>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</si>
  <si>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</si>
  <si>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</si>
  <si>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</si>
  <si>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</si>
  <si>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</si>
  <si>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</si>
  <si>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</si>
  <si>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</si>
  <si>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</si>
  <si>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</si>
  <si>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</si>
  <si>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</si>
  <si>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</si>
  <si>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</si>
  <si>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</si>
  <si>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</si>
  <si>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</si>
  <si>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</si>
  <si>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</si>
  <si>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D.</t>
  </si>
  <si>
    <t>H.</t>
  </si>
  <si>
    <t>A.</t>
  </si>
  <si>
    <t>B</t>
  </si>
  <si>
    <t>支　出　先</t>
  </si>
  <si>
    <t>業　務　概　要</t>
  </si>
  <si>
    <t>支　出　額
（百万円）</t>
  </si>
  <si>
    <t>C</t>
  </si>
  <si>
    <t>D</t>
  </si>
  <si>
    <t>E</t>
  </si>
  <si>
    <t>F</t>
  </si>
  <si>
    <t>G</t>
  </si>
  <si>
    <t>H</t>
  </si>
  <si>
    <t>　</t>
  </si>
  <si>
    <t>E.</t>
  </si>
  <si>
    <t>　</t>
  </si>
  <si>
    <t>　　/</t>
  </si>
  <si>
    <t>内閣府</t>
  </si>
  <si>
    <t>大臣官房</t>
  </si>
  <si>
    <t>会計課</t>
  </si>
  <si>
    <t>○</t>
  </si>
  <si>
    <t>－</t>
  </si>
  <si>
    <t>官公庁施設の建設等に関する法律</t>
  </si>
  <si>
    <t>官公庁施設の建設等に関する法律第九条に基づく営繕計画</t>
  </si>
  <si>
    <t>-</t>
  </si>
  <si>
    <t>-</t>
  </si>
  <si>
    <t>施設の改修等整備に要する経費であるため。</t>
  </si>
  <si>
    <t>施設の改修及び新設</t>
  </si>
  <si>
    <t>執行額／件数　　　　　　　　　　　　　　</t>
  </si>
  <si>
    <t>800（25年度執行額）÷8（25年度施工件数）</t>
  </si>
  <si>
    <t>14（26年度執行額）÷4（26年度施工件数）</t>
  </si>
  <si>
    <t>202（27年度執行額）÷6（27年度施工件数）</t>
  </si>
  <si>
    <t>施設施工旅費</t>
  </si>
  <si>
    <t>施設施工庁費</t>
  </si>
  <si>
    <t>施設整備費</t>
  </si>
  <si>
    <t>‐</t>
  </si>
  <si>
    <t>整備された施設においては、来訪者の安全確保や職員の業務に支障をきたすことなく適切に運用されている。</t>
  </si>
  <si>
    <t>妥当である。</t>
  </si>
  <si>
    <t>事業目的に即し真に必要なものに限定されている。</t>
  </si>
  <si>
    <t>内閣府の行政サービスを提供する場として、来訪者の安全確保や、職員の業務に支障をきたすことのないよう緊急度の高い施設の整備等を行っている。</t>
  </si>
  <si>
    <t>中長期の整備計画に基づき、施設の整備を実施しているが、既存施設の老朽化は進んでおり引き続き緊急度の高いものから実施する必要がある。</t>
  </si>
  <si>
    <t>引き続き、中長期の整備計画に基づき、入札等経費削減を図りつつ、施設の整備を行っていく。</t>
  </si>
  <si>
    <t>0002</t>
  </si>
  <si>
    <t>0117</t>
  </si>
  <si>
    <t>0115</t>
  </si>
  <si>
    <t>【一般競争入札】</t>
  </si>
  <si>
    <t>【支出委任】</t>
  </si>
  <si>
    <t>【随意契約※１】</t>
  </si>
  <si>
    <t>A.（株）ユアテック東京本部</t>
  </si>
  <si>
    <t>工事費</t>
  </si>
  <si>
    <t>自家発電設備工事</t>
  </si>
  <si>
    <t>役務費</t>
  </si>
  <si>
    <t>電気設備設計費</t>
  </si>
  <si>
    <t>C.有限責任あずさ監査法人</t>
  </si>
  <si>
    <t>財務アドバイザリー業務</t>
  </si>
  <si>
    <t>財務アドバイザリー業務</t>
  </si>
  <si>
    <t>（株）ユアテック東京本部</t>
  </si>
  <si>
    <t>中央合同庁舎第５号館自家発電設備工事</t>
  </si>
  <si>
    <t>永田町合同庁舎電気設備設計費</t>
  </si>
  <si>
    <t>有限責任あずさ監査法人</t>
  </si>
  <si>
    <t>B.（株）総合設備コンサルタント</t>
  </si>
  <si>
    <t>（株）総合設備コンサルタント</t>
  </si>
  <si>
    <t>随意契約</t>
  </si>
  <si>
    <t>事業の実施にあたっては一般競争入札やプロボーザル方式等を実施し、競争性を確保している。</t>
  </si>
  <si>
    <t>事業の実施にあたっては一般競争入札やプロボーザル方式等を実施している。</t>
  </si>
  <si>
    <t>事業実施に当たっては、工法等の比較検討を行い、適切な手段を選定している。</t>
  </si>
  <si>
    <t>件</t>
  </si>
  <si>
    <t>内閣府本府庁舎等の設備に必要な経費</t>
  </si>
  <si>
    <t>-</t>
  </si>
  <si>
    <t>従来より緊急度、不具合の頻度（耐用年数）等を考慮し、必要最小限の改修等を行っており、今後も内閣府所属の庁舎等の機能を維持するために必要最小限の改修等を行っていく。</t>
  </si>
  <si>
    <t>内閣府所属の庁舎等について、経年により老朽化した設備等の改修・整備を行い、公務の能率増進を図ることを目的とする。</t>
  </si>
  <si>
    <t xml:space="preserve">内閣府所属の庁舎等の老朽化の進行が著しい状況にある。このような状況を踏まえ、次のような考え方により、改修工事を実施している。
　① 管理する施設の経年進行に合わせ、中長期にわたるトータルコストの低減を考慮したうえで、維持管理・修繕（改修）を行っている。
　② 厳しい財政状況の下、毎年度の予算要求に際し、重要性・緊急性の精査を行っている。
　③ ①及び②により効果的・効率的・計画的な予算執行に努めている。
</t>
  </si>
  <si>
    <t>内閣府所属の庁舎等に係る設備等の改修及び新設であり、地方自治体、民間等に委ねる事業ではない。</t>
  </si>
  <si>
    <t>-</t>
  </si>
  <si>
    <t>大臣官房参事官
大須賀　聡</t>
  </si>
  <si>
    <t>【標準プロポーザル方式※２】</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</si>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</sst>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thin"/>
      <right style="thin"/>
      <top style="thin"/>
      <bottom style="hair"/>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hair"/>
    </border>
    <border>
      <left style="medium"/>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177" fontId="0" fillId="0" borderId="94" xfId="0" applyNumberFormat="1" applyFont="1" applyFill="1" applyBorder="1" applyAlignment="1" applyProtection="1">
      <alignment horizontal="center" vertical="center"/>
      <protection locked="0"/>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97" xfId="0" applyFill="1" applyBorder="1" applyAlignment="1">
      <alignment horizontal="center" vertical="center"/>
    </xf>
    <xf numFmtId="0" fontId="0" fillId="0" borderId="98" xfId="0" applyFill="1" applyBorder="1" applyAlignment="1">
      <alignment horizontal="center" vertical="center"/>
    </xf>
    <xf numFmtId="0" fontId="0" fillId="0" borderId="97" xfId="0" applyFill="1" applyBorder="1" applyAlignment="1" applyProtection="1">
      <alignment horizontal="left" vertical="center" wrapText="1"/>
      <protection locked="0"/>
    </xf>
    <xf numFmtId="0" fontId="0" fillId="0" borderId="99" xfId="0"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7"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17" fillId="0" borderId="108"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5"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5"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3"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5" xfId="0" applyFont="1" applyFill="1" applyBorder="1" applyAlignment="1">
      <alignment horizontal="center" vertical="center"/>
    </xf>
    <xf numFmtId="0" fontId="0" fillId="0" borderId="11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2"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14"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5" xfId="0" applyFont="1" applyBorder="1" applyAlignment="1" applyProtection="1">
      <alignment horizontal="left" vertical="center" wrapText="1" shrinkToFit="1"/>
      <protection locked="0"/>
    </xf>
    <xf numFmtId="0" fontId="7" fillId="33" borderId="9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20"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177" fontId="0" fillId="0" borderId="34" xfId="0" applyNumberFormat="1" applyFont="1" applyFill="1" applyBorder="1" applyAlignment="1" applyProtection="1">
      <alignment horizontal="center" vertical="center"/>
      <protection locked="0"/>
    </xf>
    <xf numFmtId="177" fontId="0" fillId="0" borderId="35" xfId="0" applyNumberFormat="1" applyFill="1" applyBorder="1" applyAlignment="1" applyProtection="1">
      <alignment horizontal="center" vertical="center"/>
      <protection locked="0"/>
    </xf>
    <xf numFmtId="177" fontId="0" fillId="0" borderId="36" xfId="0" applyNumberForma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8"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1"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9"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7" fillId="33" borderId="121"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2" xfId="0" applyFont="1" applyFill="1" applyBorder="1" applyAlignment="1">
      <alignment vertical="center" wrapText="1"/>
    </xf>
    <xf numFmtId="0" fontId="0" fillId="34" borderId="123" xfId="0" applyFont="1" applyFill="1" applyBorder="1" applyAlignment="1">
      <alignment vertical="center" wrapText="1"/>
    </xf>
    <xf numFmtId="0" fontId="0" fillId="34" borderId="123" xfId="0" applyFont="1" applyFill="1" applyBorder="1" applyAlignment="1">
      <alignment vertical="center"/>
    </xf>
    <xf numFmtId="0" fontId="9" fillId="0" borderId="46"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5" xfId="0" applyFill="1" applyBorder="1" applyAlignment="1" applyProtection="1">
      <alignment horizontal="left" vertical="center" wrapText="1"/>
      <protection locked="0"/>
    </xf>
    <xf numFmtId="0" fontId="0" fillId="0" borderId="10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6" xfId="0" applyBorder="1" applyAlignment="1">
      <alignment horizontal="center" vertical="center" textRotation="255"/>
    </xf>
    <xf numFmtId="0" fontId="0" fillId="0" borderId="125"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4" xfId="65" applyFont="1" applyFill="1" applyBorder="1" applyAlignment="1" applyProtection="1">
      <alignment horizontal="center" vertical="center" wrapText="1"/>
      <protection/>
    </xf>
    <xf numFmtId="0" fontId="0" fillId="0" borderId="10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5"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6"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7"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8" xfId="0" applyFont="1" applyFill="1" applyBorder="1" applyAlignment="1">
      <alignment vertical="center" wrapText="1"/>
    </xf>
    <xf numFmtId="0" fontId="0" fillId="34" borderId="101" xfId="0" applyFont="1" applyFill="1" applyBorder="1" applyAlignment="1">
      <alignment vertical="center" wrapText="1"/>
    </xf>
    <xf numFmtId="0" fontId="0" fillId="34" borderId="129"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30" xfId="0" applyFont="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0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5"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5"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8" fillId="34" borderId="112"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0" fillId="34" borderId="13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1"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1"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5"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6" xfId="0" applyFont="1" applyFill="1" applyBorder="1" applyAlignment="1">
      <alignment horizontal="center" vertical="center"/>
    </xf>
    <xf numFmtId="0" fontId="11" fillId="33" borderId="94" xfId="0" applyFont="1" applyFill="1" applyBorder="1" applyAlignment="1">
      <alignment horizontal="center" vertical="center"/>
    </xf>
    <xf numFmtId="0" fontId="11" fillId="33" borderId="147"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5"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139</xdr:row>
      <xdr:rowOff>247650</xdr:rowOff>
    </xdr:from>
    <xdr:to>
      <xdr:col>17</xdr:col>
      <xdr:colOff>66675</xdr:colOff>
      <xdr:row>141</xdr:row>
      <xdr:rowOff>104775</xdr:rowOff>
    </xdr:to>
    <xdr:sp>
      <xdr:nvSpPr>
        <xdr:cNvPr id="1" name="角丸四角形 5"/>
        <xdr:cNvSpPr>
          <a:spLocks/>
        </xdr:cNvSpPr>
      </xdr:nvSpPr>
      <xdr:spPr>
        <a:xfrm>
          <a:off x="2000250" y="33670875"/>
          <a:ext cx="1466850" cy="56197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内閣府</a:t>
          </a:r>
          <a:r>
            <a:rPr lang="en-US" cap="none" sz="1100" b="0" i="0" u="none" baseline="0">
              <a:solidFill>
                <a:srgbClr val="000000"/>
              </a:solidFill>
            </a:rPr>
            <a:t>
</a:t>
          </a:r>
          <a:r>
            <a:rPr lang="en-US" cap="none" sz="1100" b="0" i="0" u="none" baseline="0">
              <a:solidFill>
                <a:srgbClr val="000000"/>
              </a:solidFill>
            </a:rPr>
            <a:t>１４百万円</a:t>
          </a:r>
        </a:p>
      </xdr:txBody>
    </xdr:sp>
    <xdr:clientData/>
  </xdr:twoCellAnchor>
  <xdr:twoCellAnchor>
    <xdr:from>
      <xdr:col>18</xdr:col>
      <xdr:colOff>0</xdr:colOff>
      <xdr:row>140</xdr:row>
      <xdr:rowOff>200025</xdr:rowOff>
    </xdr:from>
    <xdr:to>
      <xdr:col>26</xdr:col>
      <xdr:colOff>38100</xdr:colOff>
      <xdr:row>140</xdr:row>
      <xdr:rowOff>200025</xdr:rowOff>
    </xdr:to>
    <xdr:sp>
      <xdr:nvSpPr>
        <xdr:cNvPr id="2" name="直線矢印コネクタ 7"/>
        <xdr:cNvSpPr>
          <a:spLocks/>
        </xdr:cNvSpPr>
      </xdr:nvSpPr>
      <xdr:spPr>
        <a:xfrm flipV="1">
          <a:off x="3600450" y="33975675"/>
          <a:ext cx="16383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139</xdr:row>
      <xdr:rowOff>238125</xdr:rowOff>
    </xdr:from>
    <xdr:to>
      <xdr:col>38</xdr:col>
      <xdr:colOff>28575</xdr:colOff>
      <xdr:row>141</xdr:row>
      <xdr:rowOff>171450</xdr:rowOff>
    </xdr:to>
    <xdr:sp>
      <xdr:nvSpPr>
        <xdr:cNvPr id="3" name="角丸四角形 8"/>
        <xdr:cNvSpPr>
          <a:spLocks/>
        </xdr:cNvSpPr>
      </xdr:nvSpPr>
      <xdr:spPr>
        <a:xfrm>
          <a:off x="5400675" y="33661350"/>
          <a:ext cx="2228850" cy="63817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③</a:t>
          </a:r>
          <a:r>
            <a:rPr lang="en-US" cap="none" sz="1100" b="0" i="0" u="none" baseline="0">
              <a:solidFill>
                <a:srgbClr val="000000"/>
              </a:solidFill>
            </a:rPr>
            <a:t>C.</a:t>
          </a:r>
          <a:r>
            <a:rPr lang="en-US" cap="none" sz="1100" b="0" i="0" u="none" baseline="0">
              <a:solidFill>
                <a:srgbClr val="000000"/>
              </a:solidFill>
            </a:rPr>
            <a:t>有限責任あずさ監査法人</a:t>
          </a:r>
          <a:r>
            <a:rPr lang="en-US" cap="none" sz="1100" b="0" i="0" u="none" baseline="0">
              <a:solidFill>
                <a:srgbClr val="000000"/>
              </a:solidFill>
            </a:rPr>
            <a:t>
</a:t>
          </a:r>
          <a:r>
            <a:rPr lang="en-US" cap="none" sz="1100" b="0" i="0" u="none" baseline="0">
              <a:solidFill>
                <a:srgbClr val="000000"/>
              </a:solidFill>
            </a:rPr>
            <a:t>５百万円</a:t>
          </a:r>
        </a:p>
      </xdr:txBody>
    </xdr:sp>
    <xdr:clientData/>
  </xdr:twoCellAnchor>
  <xdr:twoCellAnchor>
    <xdr:from>
      <xdr:col>27</xdr:col>
      <xdr:colOff>0</xdr:colOff>
      <xdr:row>142</xdr:row>
      <xdr:rowOff>0</xdr:rowOff>
    </xdr:from>
    <xdr:to>
      <xdr:col>38</xdr:col>
      <xdr:colOff>200025</xdr:colOff>
      <xdr:row>144</xdr:row>
      <xdr:rowOff>95250</xdr:rowOff>
    </xdr:to>
    <xdr:sp>
      <xdr:nvSpPr>
        <xdr:cNvPr id="4" name="大かっこ 9"/>
        <xdr:cNvSpPr>
          <a:spLocks/>
        </xdr:cNvSpPr>
      </xdr:nvSpPr>
      <xdr:spPr>
        <a:xfrm>
          <a:off x="5400675" y="34480500"/>
          <a:ext cx="2400300" cy="8001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中央合同庁舎第８号館整備等事業財務アドバイザリー業務</a:t>
          </a:r>
        </a:p>
      </xdr:txBody>
    </xdr:sp>
    <xdr:clientData/>
  </xdr:twoCellAnchor>
  <xdr:twoCellAnchor>
    <xdr:from>
      <xdr:col>13</xdr:col>
      <xdr:colOff>95250</xdr:colOff>
      <xdr:row>141</xdr:row>
      <xdr:rowOff>152400</xdr:rowOff>
    </xdr:from>
    <xdr:to>
      <xdr:col>13</xdr:col>
      <xdr:colOff>95250</xdr:colOff>
      <xdr:row>144</xdr:row>
      <xdr:rowOff>333375</xdr:rowOff>
    </xdr:to>
    <xdr:sp>
      <xdr:nvSpPr>
        <xdr:cNvPr id="5" name="直線矢印コネクタ 10"/>
        <xdr:cNvSpPr>
          <a:spLocks/>
        </xdr:cNvSpPr>
      </xdr:nvSpPr>
      <xdr:spPr>
        <a:xfrm>
          <a:off x="2695575" y="34280475"/>
          <a:ext cx="0" cy="12382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146</xdr:row>
      <xdr:rowOff>19050</xdr:rowOff>
    </xdr:from>
    <xdr:to>
      <xdr:col>17</xdr:col>
      <xdr:colOff>76200</xdr:colOff>
      <xdr:row>147</xdr:row>
      <xdr:rowOff>342900</xdr:rowOff>
    </xdr:to>
    <xdr:sp>
      <xdr:nvSpPr>
        <xdr:cNvPr id="6" name="角丸四角形 11"/>
        <xdr:cNvSpPr>
          <a:spLocks/>
        </xdr:cNvSpPr>
      </xdr:nvSpPr>
      <xdr:spPr>
        <a:xfrm>
          <a:off x="2000250" y="35766375"/>
          <a:ext cx="1476375" cy="67627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国土交通省</a:t>
          </a:r>
          <a:r>
            <a:rPr lang="en-US" cap="none" sz="1100" b="0" i="0" u="none" baseline="0">
              <a:solidFill>
                <a:srgbClr val="000000"/>
              </a:solidFill>
            </a:rPr>
            <a:t>
</a:t>
          </a:r>
          <a:r>
            <a:rPr lang="en-US" cap="none" sz="1100" b="0" i="0" u="none" baseline="0">
              <a:solidFill>
                <a:srgbClr val="000000"/>
              </a:solidFill>
            </a:rPr>
            <a:t>９百万円</a:t>
          </a:r>
        </a:p>
      </xdr:txBody>
    </xdr:sp>
    <xdr:clientData/>
  </xdr:twoCellAnchor>
  <xdr:twoCellAnchor>
    <xdr:from>
      <xdr:col>13</xdr:col>
      <xdr:colOff>0</xdr:colOff>
      <xdr:row>148</xdr:row>
      <xdr:rowOff>0</xdr:rowOff>
    </xdr:from>
    <xdr:to>
      <xdr:col>13</xdr:col>
      <xdr:colOff>0</xdr:colOff>
      <xdr:row>154</xdr:row>
      <xdr:rowOff>247650</xdr:rowOff>
    </xdr:to>
    <xdr:sp>
      <xdr:nvSpPr>
        <xdr:cNvPr id="7" name="直線矢印コネクタ 12"/>
        <xdr:cNvSpPr>
          <a:spLocks/>
        </xdr:cNvSpPr>
      </xdr:nvSpPr>
      <xdr:spPr>
        <a:xfrm>
          <a:off x="2600325" y="36452175"/>
          <a:ext cx="0" cy="236220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149</xdr:row>
      <xdr:rowOff>219075</xdr:rowOff>
    </xdr:from>
    <xdr:to>
      <xdr:col>21</xdr:col>
      <xdr:colOff>57150</xdr:colOff>
      <xdr:row>149</xdr:row>
      <xdr:rowOff>219075</xdr:rowOff>
    </xdr:to>
    <xdr:sp>
      <xdr:nvSpPr>
        <xdr:cNvPr id="8" name="直線矢印コネクタ 13"/>
        <xdr:cNvSpPr>
          <a:spLocks/>
        </xdr:cNvSpPr>
      </xdr:nvSpPr>
      <xdr:spPr>
        <a:xfrm flipV="1">
          <a:off x="2657475" y="37023675"/>
          <a:ext cx="16002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148</xdr:row>
      <xdr:rowOff>238125</xdr:rowOff>
    </xdr:from>
    <xdr:to>
      <xdr:col>33</xdr:col>
      <xdr:colOff>28575</xdr:colOff>
      <xdr:row>150</xdr:row>
      <xdr:rowOff>180975</xdr:rowOff>
    </xdr:to>
    <xdr:sp>
      <xdr:nvSpPr>
        <xdr:cNvPr id="9" name="角丸四角形 14"/>
        <xdr:cNvSpPr>
          <a:spLocks/>
        </xdr:cNvSpPr>
      </xdr:nvSpPr>
      <xdr:spPr>
        <a:xfrm>
          <a:off x="4400550" y="36690300"/>
          <a:ext cx="2228850" cy="64770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①Ａ</a:t>
          </a:r>
          <a:r>
            <a:rPr lang="en-US" cap="none" sz="1100" b="0" i="0" u="none" baseline="0">
              <a:solidFill>
                <a:srgbClr val="000000"/>
              </a:solidFill>
            </a:rPr>
            <a:t>.</a:t>
          </a:r>
          <a:r>
            <a:rPr lang="en-US" cap="none" sz="1100" b="0" i="0" u="none" baseline="0">
              <a:solidFill>
                <a:srgbClr val="000000"/>
              </a:solidFill>
            </a:rPr>
            <a:t>（株）ユアテック東京本部</a:t>
          </a:r>
          <a:r>
            <a:rPr lang="en-US" cap="none" sz="1100" b="0" i="0" u="none" baseline="0">
              <a:solidFill>
                <a:srgbClr val="000000"/>
              </a:solidFill>
            </a:rPr>
            <a:t>
</a:t>
          </a:r>
          <a:r>
            <a:rPr lang="en-US" cap="none" sz="1100" b="0" i="0" u="none" baseline="0">
              <a:solidFill>
                <a:srgbClr val="000000"/>
              </a:solidFill>
            </a:rPr>
            <a:t>７百万円</a:t>
          </a:r>
        </a:p>
      </xdr:txBody>
    </xdr:sp>
    <xdr:clientData/>
  </xdr:twoCellAnchor>
  <xdr:twoCellAnchor>
    <xdr:from>
      <xdr:col>22</xdr:col>
      <xdr:colOff>152400</xdr:colOff>
      <xdr:row>150</xdr:row>
      <xdr:rowOff>276225</xdr:rowOff>
    </xdr:from>
    <xdr:to>
      <xdr:col>32</xdr:col>
      <xdr:colOff>66675</xdr:colOff>
      <xdr:row>152</xdr:row>
      <xdr:rowOff>85725</xdr:rowOff>
    </xdr:to>
    <xdr:sp>
      <xdr:nvSpPr>
        <xdr:cNvPr id="10" name="大かっこ 15"/>
        <xdr:cNvSpPr>
          <a:spLocks/>
        </xdr:cNvSpPr>
      </xdr:nvSpPr>
      <xdr:spPr>
        <a:xfrm>
          <a:off x="4552950" y="37433250"/>
          <a:ext cx="1914525" cy="5143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５号館自家発電設備工事</a:t>
          </a:r>
        </a:p>
      </xdr:txBody>
    </xdr:sp>
    <xdr:clientData/>
  </xdr:twoCellAnchor>
  <xdr:twoCellAnchor>
    <xdr:from>
      <xdr:col>13</xdr:col>
      <xdr:colOff>0</xdr:colOff>
      <xdr:row>154</xdr:row>
      <xdr:rowOff>247650</xdr:rowOff>
    </xdr:from>
    <xdr:to>
      <xdr:col>21</xdr:col>
      <xdr:colOff>85725</xdr:colOff>
      <xdr:row>154</xdr:row>
      <xdr:rowOff>247650</xdr:rowOff>
    </xdr:to>
    <xdr:sp>
      <xdr:nvSpPr>
        <xdr:cNvPr id="11" name="直線矢印コネクタ 16"/>
        <xdr:cNvSpPr>
          <a:spLocks/>
        </xdr:cNvSpPr>
      </xdr:nvSpPr>
      <xdr:spPr>
        <a:xfrm>
          <a:off x="2600325" y="38814375"/>
          <a:ext cx="16859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155</xdr:row>
      <xdr:rowOff>285750</xdr:rowOff>
    </xdr:from>
    <xdr:to>
      <xdr:col>33</xdr:col>
      <xdr:colOff>123825</xdr:colOff>
      <xdr:row>157</xdr:row>
      <xdr:rowOff>57150</xdr:rowOff>
    </xdr:to>
    <xdr:sp>
      <xdr:nvSpPr>
        <xdr:cNvPr id="12" name="大かっこ 19"/>
        <xdr:cNvSpPr>
          <a:spLocks/>
        </xdr:cNvSpPr>
      </xdr:nvSpPr>
      <xdr:spPr>
        <a:xfrm>
          <a:off x="4400550" y="39204900"/>
          <a:ext cx="2324100" cy="4762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永田町合同庁舎電気設備設計費</a:t>
          </a:r>
        </a:p>
      </xdr:txBody>
    </xdr:sp>
    <xdr:clientData/>
  </xdr:twoCellAnchor>
  <xdr:twoCellAnchor>
    <xdr:from>
      <xdr:col>13</xdr:col>
      <xdr:colOff>0</xdr:colOff>
      <xdr:row>157</xdr:row>
      <xdr:rowOff>171450</xdr:rowOff>
    </xdr:from>
    <xdr:to>
      <xdr:col>36</xdr:col>
      <xdr:colOff>85725</xdr:colOff>
      <xdr:row>160</xdr:row>
      <xdr:rowOff>142875</xdr:rowOff>
    </xdr:to>
    <xdr:sp>
      <xdr:nvSpPr>
        <xdr:cNvPr id="13" name="大かっこ 20"/>
        <xdr:cNvSpPr>
          <a:spLocks/>
        </xdr:cNvSpPr>
      </xdr:nvSpPr>
      <xdr:spPr>
        <a:xfrm>
          <a:off x="2600325" y="39795450"/>
          <a:ext cx="4686300" cy="1028700"/>
        </a:xfrm>
        <a:prstGeom prst="bracketPair">
          <a:avLst>
            <a:gd name="adj" fmla="val -40712"/>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１・・</a:t>
          </a:r>
          <a:r>
            <a:rPr lang="en-US" cap="none" sz="1100" b="0" i="0" u="none" baseline="0">
              <a:solidFill>
                <a:srgbClr val="000000"/>
              </a:solidFill>
            </a:rPr>
            <a:t>予算決算及び会計令第９９条の２及び６に基づき、随意契約に移行したもの。本随意契約については複数業者に受注意思があるか確認後、複数業者から見積もりを徴し、競争性を確保している。</a:t>
          </a:r>
        </a:p>
      </xdr:txBody>
    </xdr:sp>
    <xdr:clientData/>
  </xdr:twoCellAnchor>
  <xdr:twoCellAnchor>
    <xdr:from>
      <xdr:col>22</xdr:col>
      <xdr:colOff>9525</xdr:colOff>
      <xdr:row>153</xdr:row>
      <xdr:rowOff>276225</xdr:rowOff>
    </xdr:from>
    <xdr:to>
      <xdr:col>34</xdr:col>
      <xdr:colOff>66675</xdr:colOff>
      <xdr:row>155</xdr:row>
      <xdr:rowOff>219075</xdr:rowOff>
    </xdr:to>
    <xdr:sp>
      <xdr:nvSpPr>
        <xdr:cNvPr id="14" name="角丸四角形 21"/>
        <xdr:cNvSpPr>
          <a:spLocks/>
        </xdr:cNvSpPr>
      </xdr:nvSpPr>
      <xdr:spPr>
        <a:xfrm>
          <a:off x="4410075" y="38490525"/>
          <a:ext cx="2457450" cy="64770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②</a:t>
          </a:r>
          <a:r>
            <a:rPr lang="en-US" cap="none" sz="1100" b="0" i="0" u="none" baseline="0">
              <a:solidFill>
                <a:srgbClr val="000000"/>
              </a:solidFill>
            </a:rPr>
            <a:t>B.</a:t>
          </a:r>
          <a:r>
            <a:rPr lang="en-US" cap="none" sz="1100" b="0" i="0" u="none" baseline="0">
              <a:solidFill>
                <a:srgbClr val="000000"/>
              </a:solidFill>
            </a:rPr>
            <a:t>（株）総合設備コンサルタント</a:t>
          </a:r>
          <a:r>
            <a:rPr lang="en-US" cap="none" sz="1100" b="0" i="0" u="none" baseline="0">
              <a:solidFill>
                <a:srgbClr val="000000"/>
              </a:solidFill>
            </a:rPr>
            <a:t>
</a:t>
          </a:r>
          <a:r>
            <a:rPr lang="en-US" cap="none" sz="1100" b="0" i="0" u="none" baseline="0">
              <a:solidFill>
                <a:srgbClr val="000000"/>
              </a:solidFill>
            </a:rPr>
            <a:t>２百万円</a:t>
          </a:r>
        </a:p>
      </xdr:txBody>
    </xdr:sp>
    <xdr:clientData/>
  </xdr:twoCellAnchor>
  <xdr:twoCellAnchor>
    <xdr:from>
      <xdr:col>13</xdr:col>
      <xdr:colOff>0</xdr:colOff>
      <xdr:row>160</xdr:row>
      <xdr:rowOff>314325</xdr:rowOff>
    </xdr:from>
    <xdr:to>
      <xdr:col>36</xdr:col>
      <xdr:colOff>85725</xdr:colOff>
      <xdr:row>176</xdr:row>
      <xdr:rowOff>590550</xdr:rowOff>
    </xdr:to>
    <xdr:sp>
      <xdr:nvSpPr>
        <xdr:cNvPr id="15" name="大かっこ 22"/>
        <xdr:cNvSpPr>
          <a:spLocks/>
        </xdr:cNvSpPr>
      </xdr:nvSpPr>
      <xdr:spPr>
        <a:xfrm>
          <a:off x="2600325" y="40995600"/>
          <a:ext cx="4686300" cy="628650"/>
        </a:xfrm>
        <a:prstGeom prst="bracketPair">
          <a:avLst>
            <a:gd name="adj" fmla="val -40712"/>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２・・契約に当たっては、支出委任先の国土交通省が標準プロポーザル方式により手続きを行っており、競争性を確保している</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P141" sqref="AP14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4" t="s">
        <v>0</v>
      </c>
      <c r="AK2" s="484"/>
      <c r="AL2" s="484"/>
      <c r="AM2" s="484"/>
      <c r="AN2" s="484"/>
      <c r="AO2" s="484"/>
      <c r="AP2" s="484"/>
      <c r="AQ2" s="97" t="s">
        <v>377</v>
      </c>
      <c r="AR2" s="97"/>
      <c r="AS2" s="59">
        <f>IF(OR(AQ2="　",AQ2=""),"","-")</f>
      </c>
      <c r="AT2" s="98">
        <v>126</v>
      </c>
      <c r="AU2" s="98"/>
      <c r="AV2" s="60">
        <f>IF(AW2="","","-")</f>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30" customHeight="1">
      <c r="A4" s="512" t="s">
        <v>30</v>
      </c>
      <c r="B4" s="513"/>
      <c r="C4" s="513"/>
      <c r="D4" s="513"/>
      <c r="E4" s="513"/>
      <c r="F4" s="513"/>
      <c r="G4" s="486" t="s">
        <v>429</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380</v>
      </c>
      <c r="AF4" s="492"/>
      <c r="AG4" s="492"/>
      <c r="AH4" s="492"/>
      <c r="AI4" s="492"/>
      <c r="AJ4" s="492"/>
      <c r="AK4" s="492"/>
      <c r="AL4" s="492"/>
      <c r="AM4" s="492"/>
      <c r="AN4" s="492"/>
      <c r="AO4" s="492"/>
      <c r="AP4" s="493"/>
      <c r="AQ4" s="494" t="s">
        <v>2</v>
      </c>
      <c r="AR4" s="489"/>
      <c r="AS4" s="489"/>
      <c r="AT4" s="489"/>
      <c r="AU4" s="489"/>
      <c r="AV4" s="489"/>
      <c r="AW4" s="489"/>
      <c r="AX4" s="495"/>
    </row>
    <row r="5" spans="1:50" ht="30" customHeight="1">
      <c r="A5" s="496" t="s">
        <v>93</v>
      </c>
      <c r="B5" s="497"/>
      <c r="C5" s="497"/>
      <c r="D5" s="497"/>
      <c r="E5" s="497"/>
      <c r="F5" s="498"/>
      <c r="G5" s="316" t="s">
        <v>202</v>
      </c>
      <c r="H5" s="317"/>
      <c r="I5" s="317"/>
      <c r="J5" s="317"/>
      <c r="K5" s="317"/>
      <c r="L5" s="317"/>
      <c r="M5" s="318" t="s">
        <v>92</v>
      </c>
      <c r="N5" s="319"/>
      <c r="O5" s="319"/>
      <c r="P5" s="319"/>
      <c r="Q5" s="319"/>
      <c r="R5" s="320"/>
      <c r="S5" s="321" t="s">
        <v>157</v>
      </c>
      <c r="T5" s="317"/>
      <c r="U5" s="317"/>
      <c r="V5" s="317"/>
      <c r="W5" s="317"/>
      <c r="X5" s="322"/>
      <c r="Y5" s="503" t="s">
        <v>3</v>
      </c>
      <c r="Z5" s="504"/>
      <c r="AA5" s="504"/>
      <c r="AB5" s="504"/>
      <c r="AC5" s="504"/>
      <c r="AD5" s="505"/>
      <c r="AE5" s="506" t="s">
        <v>381</v>
      </c>
      <c r="AF5" s="507"/>
      <c r="AG5" s="507"/>
      <c r="AH5" s="507"/>
      <c r="AI5" s="507"/>
      <c r="AJ5" s="507"/>
      <c r="AK5" s="507"/>
      <c r="AL5" s="507"/>
      <c r="AM5" s="507"/>
      <c r="AN5" s="507"/>
      <c r="AO5" s="507"/>
      <c r="AP5" s="508"/>
      <c r="AQ5" s="509" t="s">
        <v>436</v>
      </c>
      <c r="AR5" s="510"/>
      <c r="AS5" s="510"/>
      <c r="AT5" s="510"/>
      <c r="AU5" s="510"/>
      <c r="AV5" s="510"/>
      <c r="AW5" s="510"/>
      <c r="AX5" s="511"/>
    </row>
    <row r="6" spans="1:50" ht="39" customHeight="1">
      <c r="A6" s="514" t="s">
        <v>4</v>
      </c>
      <c r="B6" s="515"/>
      <c r="C6" s="515"/>
      <c r="D6" s="515"/>
      <c r="E6" s="515"/>
      <c r="F6" s="515"/>
      <c r="G6" s="516" t="str">
        <f>'入力規則等'!F39</f>
        <v>一般会計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383</v>
      </c>
      <c r="AF6" s="521"/>
      <c r="AG6" s="521"/>
      <c r="AH6" s="521"/>
      <c r="AI6" s="521"/>
      <c r="AJ6" s="521"/>
      <c r="AK6" s="521"/>
      <c r="AL6" s="521"/>
      <c r="AM6" s="521"/>
      <c r="AN6" s="521"/>
      <c r="AO6" s="521"/>
      <c r="AP6" s="521"/>
      <c r="AQ6" s="115"/>
      <c r="AR6" s="115"/>
      <c r="AS6" s="115"/>
      <c r="AT6" s="115"/>
      <c r="AU6" s="115"/>
      <c r="AV6" s="115"/>
      <c r="AW6" s="115"/>
      <c r="AX6" s="522"/>
    </row>
    <row r="7" spans="1:50" ht="49.5" customHeight="1">
      <c r="A7" s="439" t="s">
        <v>25</v>
      </c>
      <c r="B7" s="440"/>
      <c r="C7" s="440"/>
      <c r="D7" s="440"/>
      <c r="E7" s="440"/>
      <c r="F7" s="440"/>
      <c r="G7" s="441" t="s">
        <v>384</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385</v>
      </c>
      <c r="AF7" s="446"/>
      <c r="AG7" s="446"/>
      <c r="AH7" s="446"/>
      <c r="AI7" s="446"/>
      <c r="AJ7" s="446"/>
      <c r="AK7" s="446"/>
      <c r="AL7" s="446"/>
      <c r="AM7" s="446"/>
      <c r="AN7" s="446"/>
      <c r="AO7" s="446"/>
      <c r="AP7" s="446"/>
      <c r="AQ7" s="446"/>
      <c r="AR7" s="446"/>
      <c r="AS7" s="446"/>
      <c r="AT7" s="446"/>
      <c r="AU7" s="446"/>
      <c r="AV7" s="446"/>
      <c r="AW7" s="446"/>
      <c r="AX7" s="447"/>
    </row>
    <row r="8" spans="1:50" ht="52.5" customHeight="1">
      <c r="A8" s="346" t="s">
        <v>308</v>
      </c>
      <c r="B8" s="347"/>
      <c r="C8" s="347"/>
      <c r="D8" s="347"/>
      <c r="E8" s="347"/>
      <c r="F8" s="348"/>
      <c r="G8" s="343">
        <f>'入力規則等'!A26</f>
      </c>
      <c r="H8" s="344"/>
      <c r="I8" s="344"/>
      <c r="J8" s="344"/>
      <c r="K8" s="344"/>
      <c r="L8" s="344"/>
      <c r="M8" s="344"/>
      <c r="N8" s="344"/>
      <c r="O8" s="344"/>
      <c r="P8" s="344"/>
      <c r="Q8" s="344"/>
      <c r="R8" s="344"/>
      <c r="S8" s="344"/>
      <c r="T8" s="344"/>
      <c r="U8" s="344"/>
      <c r="V8" s="344"/>
      <c r="W8" s="344"/>
      <c r="X8" s="345"/>
      <c r="Y8" s="523" t="s">
        <v>79</v>
      </c>
      <c r="Z8" s="523"/>
      <c r="AA8" s="523"/>
      <c r="AB8" s="523"/>
      <c r="AC8" s="523"/>
      <c r="AD8" s="523"/>
      <c r="AE8" s="477" t="str">
        <f>'入力規則等'!K13</f>
        <v>その他の事項経費</v>
      </c>
      <c r="AF8" s="478"/>
      <c r="AG8" s="478"/>
      <c r="AH8" s="478"/>
      <c r="AI8" s="478"/>
      <c r="AJ8" s="478"/>
      <c r="AK8" s="478"/>
      <c r="AL8" s="478"/>
      <c r="AM8" s="478"/>
      <c r="AN8" s="478"/>
      <c r="AO8" s="478"/>
      <c r="AP8" s="478"/>
      <c r="AQ8" s="478"/>
      <c r="AR8" s="478"/>
      <c r="AS8" s="478"/>
      <c r="AT8" s="478"/>
      <c r="AU8" s="478"/>
      <c r="AV8" s="478"/>
      <c r="AW8" s="478"/>
      <c r="AX8" s="479"/>
    </row>
    <row r="9" spans="1:50" ht="60" customHeight="1">
      <c r="A9" s="448" t="s">
        <v>26</v>
      </c>
      <c r="B9" s="449"/>
      <c r="C9" s="449"/>
      <c r="D9" s="449"/>
      <c r="E9" s="449"/>
      <c r="F9" s="449"/>
      <c r="G9" s="480" t="s">
        <v>432</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60" customHeight="1">
      <c r="A10" s="448" t="s">
        <v>36</v>
      </c>
      <c r="B10" s="449"/>
      <c r="C10" s="449"/>
      <c r="D10" s="449"/>
      <c r="E10" s="449"/>
      <c r="F10" s="449"/>
      <c r="G10" s="480" t="s">
        <v>433</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42" customHeight="1">
      <c r="A11" s="448" t="s">
        <v>6</v>
      </c>
      <c r="B11" s="449"/>
      <c r="C11" s="449"/>
      <c r="D11" s="449"/>
      <c r="E11" s="449"/>
      <c r="F11" s="450"/>
      <c r="G11" s="500" t="str">
        <f>'入力規則等'!P10</f>
        <v>直接実施、委託・請負</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7"/>
    </row>
    <row r="13" spans="1:50" ht="21" customHeight="1">
      <c r="A13" s="454"/>
      <c r="B13" s="455"/>
      <c r="C13" s="455"/>
      <c r="D13" s="455"/>
      <c r="E13" s="455"/>
      <c r="F13" s="456"/>
      <c r="G13" s="468" t="s">
        <v>7</v>
      </c>
      <c r="H13" s="469"/>
      <c r="I13" s="474" t="s">
        <v>8</v>
      </c>
      <c r="J13" s="475"/>
      <c r="K13" s="475"/>
      <c r="L13" s="475"/>
      <c r="M13" s="475"/>
      <c r="N13" s="475"/>
      <c r="O13" s="476"/>
      <c r="P13" s="62">
        <v>424</v>
      </c>
      <c r="Q13" s="63"/>
      <c r="R13" s="63"/>
      <c r="S13" s="63"/>
      <c r="T13" s="63"/>
      <c r="U13" s="63"/>
      <c r="V13" s="64"/>
      <c r="W13" s="62">
        <v>389</v>
      </c>
      <c r="X13" s="63"/>
      <c r="Y13" s="63"/>
      <c r="Z13" s="63"/>
      <c r="AA13" s="63"/>
      <c r="AB13" s="63"/>
      <c r="AC13" s="64"/>
      <c r="AD13" s="342">
        <v>51</v>
      </c>
      <c r="AE13" s="342"/>
      <c r="AF13" s="342"/>
      <c r="AG13" s="342"/>
      <c r="AH13" s="342"/>
      <c r="AI13" s="342"/>
      <c r="AJ13" s="342"/>
      <c r="AK13" s="62">
        <v>161</v>
      </c>
      <c r="AL13" s="63"/>
      <c r="AM13" s="63"/>
      <c r="AN13" s="63"/>
      <c r="AO13" s="63"/>
      <c r="AP13" s="63"/>
      <c r="AQ13" s="64"/>
      <c r="AR13" s="663"/>
      <c r="AS13" s="664"/>
      <c r="AT13" s="664"/>
      <c r="AU13" s="664"/>
      <c r="AV13" s="664"/>
      <c r="AW13" s="664"/>
      <c r="AX13" s="665"/>
    </row>
    <row r="14" spans="1:50" ht="21" customHeight="1">
      <c r="A14" s="454"/>
      <c r="B14" s="455"/>
      <c r="C14" s="455"/>
      <c r="D14" s="455"/>
      <c r="E14" s="455"/>
      <c r="F14" s="456"/>
      <c r="G14" s="470"/>
      <c r="H14" s="471"/>
      <c r="I14" s="333" t="s">
        <v>9</v>
      </c>
      <c r="J14" s="465"/>
      <c r="K14" s="465"/>
      <c r="L14" s="465"/>
      <c r="M14" s="465"/>
      <c r="N14" s="465"/>
      <c r="O14" s="466"/>
      <c r="P14" s="62">
        <v>57</v>
      </c>
      <c r="Q14" s="63"/>
      <c r="R14" s="63"/>
      <c r="S14" s="63"/>
      <c r="T14" s="63"/>
      <c r="U14" s="63"/>
      <c r="V14" s="64"/>
      <c r="W14" s="62" t="s">
        <v>386</v>
      </c>
      <c r="X14" s="63"/>
      <c r="Y14" s="63"/>
      <c r="Z14" s="63"/>
      <c r="AA14" s="63"/>
      <c r="AB14" s="63"/>
      <c r="AC14" s="64"/>
      <c r="AD14" s="662" t="s">
        <v>386</v>
      </c>
      <c r="AE14" s="662"/>
      <c r="AF14" s="662"/>
      <c r="AG14" s="662"/>
      <c r="AH14" s="662"/>
      <c r="AI14" s="662"/>
      <c r="AJ14" s="662"/>
      <c r="AK14" s="62" t="s">
        <v>386</v>
      </c>
      <c r="AL14" s="63"/>
      <c r="AM14" s="63"/>
      <c r="AN14" s="63"/>
      <c r="AO14" s="63"/>
      <c r="AP14" s="63"/>
      <c r="AQ14" s="64"/>
      <c r="AR14" s="660"/>
      <c r="AS14" s="660"/>
      <c r="AT14" s="660"/>
      <c r="AU14" s="660"/>
      <c r="AV14" s="660"/>
      <c r="AW14" s="660"/>
      <c r="AX14" s="661"/>
    </row>
    <row r="15" spans="1:50" ht="21" customHeight="1">
      <c r="A15" s="454"/>
      <c r="B15" s="455"/>
      <c r="C15" s="455"/>
      <c r="D15" s="455"/>
      <c r="E15" s="455"/>
      <c r="F15" s="456"/>
      <c r="G15" s="470"/>
      <c r="H15" s="471"/>
      <c r="I15" s="333" t="s">
        <v>62</v>
      </c>
      <c r="J15" s="334"/>
      <c r="K15" s="334"/>
      <c r="L15" s="334"/>
      <c r="M15" s="334"/>
      <c r="N15" s="334"/>
      <c r="O15" s="335"/>
      <c r="P15" s="62">
        <v>43</v>
      </c>
      <c r="Q15" s="63"/>
      <c r="R15" s="63"/>
      <c r="S15" s="63"/>
      <c r="T15" s="63"/>
      <c r="U15" s="63"/>
      <c r="V15" s="64"/>
      <c r="W15" s="62">
        <v>422</v>
      </c>
      <c r="X15" s="63"/>
      <c r="Y15" s="63"/>
      <c r="Z15" s="63"/>
      <c r="AA15" s="63"/>
      <c r="AB15" s="63"/>
      <c r="AC15" s="64"/>
      <c r="AD15" s="462">
        <v>7</v>
      </c>
      <c r="AE15" s="463"/>
      <c r="AF15" s="463"/>
      <c r="AG15" s="463"/>
      <c r="AH15" s="463"/>
      <c r="AI15" s="463"/>
      <c r="AJ15" s="464"/>
      <c r="AK15" s="62">
        <v>41</v>
      </c>
      <c r="AL15" s="63"/>
      <c r="AM15" s="63"/>
      <c r="AN15" s="63"/>
      <c r="AO15" s="63"/>
      <c r="AP15" s="63"/>
      <c r="AQ15" s="64"/>
      <c r="AR15" s="62"/>
      <c r="AS15" s="63"/>
      <c r="AT15" s="63"/>
      <c r="AU15" s="63"/>
      <c r="AV15" s="63"/>
      <c r="AW15" s="63"/>
      <c r="AX15" s="659"/>
    </row>
    <row r="16" spans="1:50" ht="21" customHeight="1">
      <c r="A16" s="454"/>
      <c r="B16" s="455"/>
      <c r="C16" s="455"/>
      <c r="D16" s="455"/>
      <c r="E16" s="455"/>
      <c r="F16" s="456"/>
      <c r="G16" s="470"/>
      <c r="H16" s="471"/>
      <c r="I16" s="333" t="s">
        <v>63</v>
      </c>
      <c r="J16" s="334"/>
      <c r="K16" s="334"/>
      <c r="L16" s="334"/>
      <c r="M16" s="334"/>
      <c r="N16" s="334"/>
      <c r="O16" s="335"/>
      <c r="P16" s="62">
        <v>-422</v>
      </c>
      <c r="Q16" s="63"/>
      <c r="R16" s="63"/>
      <c r="S16" s="63"/>
      <c r="T16" s="63"/>
      <c r="U16" s="63"/>
      <c r="V16" s="64"/>
      <c r="W16" s="62">
        <v>-7</v>
      </c>
      <c r="X16" s="63"/>
      <c r="Y16" s="63"/>
      <c r="Z16" s="63"/>
      <c r="AA16" s="63"/>
      <c r="AB16" s="63"/>
      <c r="AC16" s="64"/>
      <c r="AD16" s="662">
        <v>-41</v>
      </c>
      <c r="AE16" s="662"/>
      <c r="AF16" s="662"/>
      <c r="AG16" s="662"/>
      <c r="AH16" s="662"/>
      <c r="AI16" s="662"/>
      <c r="AJ16" s="662"/>
      <c r="AK16" s="62" t="s">
        <v>386</v>
      </c>
      <c r="AL16" s="63"/>
      <c r="AM16" s="63"/>
      <c r="AN16" s="63"/>
      <c r="AO16" s="63"/>
      <c r="AP16" s="63"/>
      <c r="AQ16" s="64"/>
      <c r="AR16" s="434"/>
      <c r="AS16" s="435"/>
      <c r="AT16" s="435"/>
      <c r="AU16" s="435"/>
      <c r="AV16" s="435"/>
      <c r="AW16" s="435"/>
      <c r="AX16" s="436"/>
    </row>
    <row r="17" spans="1:50" ht="24.75" customHeight="1">
      <c r="A17" s="454"/>
      <c r="B17" s="455"/>
      <c r="C17" s="455"/>
      <c r="D17" s="455"/>
      <c r="E17" s="455"/>
      <c r="F17" s="456"/>
      <c r="G17" s="470"/>
      <c r="H17" s="471"/>
      <c r="I17" s="333" t="s">
        <v>61</v>
      </c>
      <c r="J17" s="465"/>
      <c r="K17" s="465"/>
      <c r="L17" s="465"/>
      <c r="M17" s="465"/>
      <c r="N17" s="465"/>
      <c r="O17" s="466"/>
      <c r="P17" s="62" t="s">
        <v>386</v>
      </c>
      <c r="Q17" s="63"/>
      <c r="R17" s="63"/>
      <c r="S17" s="63"/>
      <c r="T17" s="63"/>
      <c r="U17" s="63"/>
      <c r="V17" s="64"/>
      <c r="W17" s="62" t="s">
        <v>386</v>
      </c>
      <c r="X17" s="63"/>
      <c r="Y17" s="63"/>
      <c r="Z17" s="63"/>
      <c r="AA17" s="63"/>
      <c r="AB17" s="63"/>
      <c r="AC17" s="64"/>
      <c r="AD17" s="62" t="s">
        <v>386</v>
      </c>
      <c r="AE17" s="63"/>
      <c r="AF17" s="63"/>
      <c r="AG17" s="63"/>
      <c r="AH17" s="63"/>
      <c r="AI17" s="63"/>
      <c r="AJ17" s="64"/>
      <c r="AK17" s="62" t="s">
        <v>386</v>
      </c>
      <c r="AL17" s="63"/>
      <c r="AM17" s="63"/>
      <c r="AN17" s="63"/>
      <c r="AO17" s="63"/>
      <c r="AP17" s="63"/>
      <c r="AQ17" s="64"/>
      <c r="AR17" s="437"/>
      <c r="AS17" s="437"/>
      <c r="AT17" s="437"/>
      <c r="AU17" s="437"/>
      <c r="AV17" s="437"/>
      <c r="AW17" s="437"/>
      <c r="AX17" s="438"/>
    </row>
    <row r="18" spans="1:50" ht="24.75" customHeight="1">
      <c r="A18" s="454"/>
      <c r="B18" s="455"/>
      <c r="C18" s="455"/>
      <c r="D18" s="455"/>
      <c r="E18" s="455"/>
      <c r="F18" s="456"/>
      <c r="G18" s="472"/>
      <c r="H18" s="473"/>
      <c r="I18" s="336" t="s">
        <v>22</v>
      </c>
      <c r="J18" s="337"/>
      <c r="K18" s="337"/>
      <c r="L18" s="337"/>
      <c r="M18" s="337"/>
      <c r="N18" s="337"/>
      <c r="O18" s="338"/>
      <c r="P18" s="306">
        <f>SUM(P13:V17)</f>
        <v>102</v>
      </c>
      <c r="Q18" s="307"/>
      <c r="R18" s="307"/>
      <c r="S18" s="307"/>
      <c r="T18" s="307"/>
      <c r="U18" s="307"/>
      <c r="V18" s="308"/>
      <c r="W18" s="306">
        <f>SUM(W13:AC17)</f>
        <v>804</v>
      </c>
      <c r="X18" s="307"/>
      <c r="Y18" s="307"/>
      <c r="Z18" s="307"/>
      <c r="AA18" s="307"/>
      <c r="AB18" s="307"/>
      <c r="AC18" s="308"/>
      <c r="AD18" s="306">
        <f>SUM(AD13:AJ17)</f>
        <v>17</v>
      </c>
      <c r="AE18" s="307"/>
      <c r="AF18" s="307"/>
      <c r="AG18" s="307"/>
      <c r="AH18" s="307"/>
      <c r="AI18" s="307"/>
      <c r="AJ18" s="308"/>
      <c r="AK18" s="306">
        <f>SUM(AK13:AQ17)</f>
        <v>202</v>
      </c>
      <c r="AL18" s="307"/>
      <c r="AM18" s="307"/>
      <c r="AN18" s="307"/>
      <c r="AO18" s="307"/>
      <c r="AP18" s="307"/>
      <c r="AQ18" s="308"/>
      <c r="AR18" s="306">
        <f>SUM(AR13:AX17)</f>
        <v>0</v>
      </c>
      <c r="AS18" s="307"/>
      <c r="AT18" s="307"/>
      <c r="AU18" s="307"/>
      <c r="AV18" s="307"/>
      <c r="AW18" s="307"/>
      <c r="AX18" s="309"/>
    </row>
    <row r="19" spans="1:50" ht="24.75" customHeight="1">
      <c r="A19" s="454"/>
      <c r="B19" s="455"/>
      <c r="C19" s="455"/>
      <c r="D19" s="455"/>
      <c r="E19" s="455"/>
      <c r="F19" s="456"/>
      <c r="G19" s="303" t="s">
        <v>10</v>
      </c>
      <c r="H19" s="304"/>
      <c r="I19" s="304"/>
      <c r="J19" s="304"/>
      <c r="K19" s="304"/>
      <c r="L19" s="304"/>
      <c r="M19" s="304"/>
      <c r="N19" s="304"/>
      <c r="O19" s="304"/>
      <c r="P19" s="62">
        <v>72</v>
      </c>
      <c r="Q19" s="63"/>
      <c r="R19" s="63"/>
      <c r="S19" s="63"/>
      <c r="T19" s="63"/>
      <c r="U19" s="63"/>
      <c r="V19" s="64"/>
      <c r="W19" s="62">
        <v>800</v>
      </c>
      <c r="X19" s="63"/>
      <c r="Y19" s="63"/>
      <c r="Z19" s="63"/>
      <c r="AA19" s="63"/>
      <c r="AB19" s="63"/>
      <c r="AC19" s="64"/>
      <c r="AD19" s="62">
        <v>14</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57"/>
      <c r="B20" s="458"/>
      <c r="C20" s="458"/>
      <c r="D20" s="458"/>
      <c r="E20" s="458"/>
      <c r="F20" s="459"/>
      <c r="G20" s="303" t="s">
        <v>11</v>
      </c>
      <c r="H20" s="304"/>
      <c r="I20" s="304"/>
      <c r="J20" s="304"/>
      <c r="K20" s="304"/>
      <c r="L20" s="304"/>
      <c r="M20" s="304"/>
      <c r="N20" s="304"/>
      <c r="O20" s="304"/>
      <c r="P20" s="311">
        <f>IF(P18=0,"-",P19/P18)</f>
        <v>0.7058823529411765</v>
      </c>
      <c r="Q20" s="311"/>
      <c r="R20" s="311"/>
      <c r="S20" s="311"/>
      <c r="T20" s="311"/>
      <c r="U20" s="311"/>
      <c r="V20" s="311"/>
      <c r="W20" s="311">
        <f>IF(W18=0,"-",W19/W18)</f>
        <v>0.9950248756218906</v>
      </c>
      <c r="X20" s="311"/>
      <c r="Y20" s="311"/>
      <c r="Z20" s="311"/>
      <c r="AA20" s="311"/>
      <c r="AB20" s="311"/>
      <c r="AC20" s="311"/>
      <c r="AD20" s="311">
        <f>IF(AD18=0,"-",AD19/AD18)</f>
        <v>0.8235294117647058</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438</v>
      </c>
      <c r="AV22" s="101"/>
      <c r="AW22" s="99" t="s">
        <v>355</v>
      </c>
      <c r="AX22" s="100"/>
    </row>
    <row r="23" spans="1:50" ht="22.5" customHeight="1">
      <c r="A23" s="207"/>
      <c r="B23" s="205"/>
      <c r="C23" s="205"/>
      <c r="D23" s="205"/>
      <c r="E23" s="205"/>
      <c r="F23" s="206"/>
      <c r="G23" s="312" t="s">
        <v>387</v>
      </c>
      <c r="H23" s="279"/>
      <c r="I23" s="279"/>
      <c r="J23" s="279"/>
      <c r="K23" s="279"/>
      <c r="L23" s="279"/>
      <c r="M23" s="279"/>
      <c r="N23" s="279"/>
      <c r="O23" s="280"/>
      <c r="P23" s="245" t="s">
        <v>435</v>
      </c>
      <c r="Q23" s="186"/>
      <c r="R23" s="186"/>
      <c r="S23" s="186"/>
      <c r="T23" s="186"/>
      <c r="U23" s="186"/>
      <c r="V23" s="186"/>
      <c r="W23" s="186"/>
      <c r="X23" s="187"/>
      <c r="Y23" s="284" t="s">
        <v>14</v>
      </c>
      <c r="Z23" s="285"/>
      <c r="AA23" s="286"/>
      <c r="AB23" s="655"/>
      <c r="AC23" s="287"/>
      <c r="AD23" s="287"/>
      <c r="AE23" s="84" t="s">
        <v>386</v>
      </c>
      <c r="AF23" s="85"/>
      <c r="AG23" s="85"/>
      <c r="AH23" s="85"/>
      <c r="AI23" s="86"/>
      <c r="AJ23" s="84" t="s">
        <v>386</v>
      </c>
      <c r="AK23" s="85"/>
      <c r="AL23" s="85"/>
      <c r="AM23" s="85"/>
      <c r="AN23" s="86"/>
      <c r="AO23" s="84" t="s">
        <v>386</v>
      </c>
      <c r="AP23" s="85"/>
      <c r="AQ23" s="85"/>
      <c r="AR23" s="85"/>
      <c r="AS23" s="86"/>
      <c r="AT23" s="217"/>
      <c r="AU23" s="217"/>
      <c r="AV23" s="217"/>
      <c r="AW23" s="217"/>
      <c r="AX23" s="218"/>
    </row>
    <row r="24" spans="1:50" ht="22.5" customHeight="1">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c r="AC24" s="277"/>
      <c r="AD24" s="277"/>
      <c r="AE24" s="84" t="s">
        <v>386</v>
      </c>
      <c r="AF24" s="85"/>
      <c r="AG24" s="85"/>
      <c r="AH24" s="85"/>
      <c r="AI24" s="86"/>
      <c r="AJ24" s="84" t="s">
        <v>386</v>
      </c>
      <c r="AK24" s="85"/>
      <c r="AL24" s="85"/>
      <c r="AM24" s="85"/>
      <c r="AN24" s="86"/>
      <c r="AO24" s="84" t="s">
        <v>386</v>
      </c>
      <c r="AP24" s="85"/>
      <c r="AQ24" s="85"/>
      <c r="AR24" s="85"/>
      <c r="AS24" s="86"/>
      <c r="AT24" s="84" t="s">
        <v>387</v>
      </c>
      <c r="AU24" s="85"/>
      <c r="AV24" s="85"/>
      <c r="AW24" s="85"/>
      <c r="AX24" s="87"/>
    </row>
    <row r="25" spans="1:50" ht="22.5" customHeight="1">
      <c r="A25" s="666"/>
      <c r="B25" s="667"/>
      <c r="C25" s="667"/>
      <c r="D25" s="667"/>
      <c r="E25" s="667"/>
      <c r="F25" s="668"/>
      <c r="G25" s="313"/>
      <c r="H25" s="314"/>
      <c r="I25" s="314"/>
      <c r="J25" s="314"/>
      <c r="K25" s="314"/>
      <c r="L25" s="314"/>
      <c r="M25" s="314"/>
      <c r="N25" s="314"/>
      <c r="O25" s="315"/>
      <c r="P25" s="188"/>
      <c r="Q25" s="188"/>
      <c r="R25" s="188"/>
      <c r="S25" s="188"/>
      <c r="T25" s="188"/>
      <c r="U25" s="188"/>
      <c r="V25" s="188"/>
      <c r="W25" s="188"/>
      <c r="X25" s="189"/>
      <c r="Y25" s="111" t="s">
        <v>15</v>
      </c>
      <c r="Z25" s="112"/>
      <c r="AA25" s="162"/>
      <c r="AB25" s="678" t="s">
        <v>359</v>
      </c>
      <c r="AC25" s="255"/>
      <c r="AD25" s="255"/>
      <c r="AE25" s="84" t="s">
        <v>386</v>
      </c>
      <c r="AF25" s="85"/>
      <c r="AG25" s="85"/>
      <c r="AH25" s="85"/>
      <c r="AI25" s="86"/>
      <c r="AJ25" s="84" t="s">
        <v>386</v>
      </c>
      <c r="AK25" s="85"/>
      <c r="AL25" s="85"/>
      <c r="AM25" s="85"/>
      <c r="AN25" s="86"/>
      <c r="AO25" s="84" t="s">
        <v>386</v>
      </c>
      <c r="AP25" s="85"/>
      <c r="AQ25" s="85"/>
      <c r="AR25" s="85"/>
      <c r="AS25" s="86"/>
      <c r="AT25" s="259"/>
      <c r="AU25" s="260"/>
      <c r="AV25" s="260"/>
      <c r="AW25" s="260"/>
      <c r="AX25" s="261"/>
    </row>
    <row r="26" spans="1:50" ht="18.75" customHeight="1" hidden="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6" t="s">
        <v>303</v>
      </c>
      <c r="AU26" s="657"/>
      <c r="AV26" s="657"/>
      <c r="AW26" s="657"/>
      <c r="AX26" s="658"/>
    </row>
    <row r="27" spans="1:50" ht="18.75" customHeight="1" hidden="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customHeight="1" hidden="1">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customHeight="1" hidden="1">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66"/>
      <c r="B30" s="667"/>
      <c r="C30" s="667"/>
      <c r="D30" s="667"/>
      <c r="E30" s="667"/>
      <c r="F30" s="668"/>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customHeight="1" hidden="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customHeight="1" hidden="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customHeight="1" hidden="1">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customHeight="1" hidden="1">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66"/>
      <c r="B35" s="667"/>
      <c r="C35" s="667"/>
      <c r="D35" s="667"/>
      <c r="E35" s="667"/>
      <c r="F35" s="668"/>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customHeight="1" hidden="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customHeight="1" hidden="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customHeight="1" hidden="1">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customHeight="1" hidden="1">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66"/>
      <c r="B40" s="667"/>
      <c r="C40" s="667"/>
      <c r="D40" s="667"/>
      <c r="E40" s="667"/>
      <c r="F40" s="668"/>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customHeight="1" hidden="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customHeight="1" hidden="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customHeight="1" hidden="1">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customHeight="1" hidden="1">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c r="A46" s="679" t="s">
        <v>322</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customHeight="1">
      <c r="A47" s="225" t="s">
        <v>320</v>
      </c>
      <c r="B47" s="681" t="s">
        <v>317</v>
      </c>
      <c r="C47" s="227"/>
      <c r="D47" s="227"/>
      <c r="E47" s="227"/>
      <c r="F47" s="228"/>
      <c r="G47" s="617" t="s">
        <v>311</v>
      </c>
      <c r="H47" s="617"/>
      <c r="I47" s="617"/>
      <c r="J47" s="617"/>
      <c r="K47" s="617"/>
      <c r="L47" s="617"/>
      <c r="M47" s="617"/>
      <c r="N47" s="617"/>
      <c r="O47" s="617"/>
      <c r="P47" s="617"/>
      <c r="Q47" s="617"/>
      <c r="R47" s="617"/>
      <c r="S47" s="617"/>
      <c r="T47" s="617"/>
      <c r="U47" s="617"/>
      <c r="V47" s="617"/>
      <c r="W47" s="617"/>
      <c r="X47" s="617"/>
      <c r="Y47" s="617"/>
      <c r="Z47" s="617"/>
      <c r="AA47" s="686"/>
      <c r="AB47" s="616" t="s">
        <v>310</v>
      </c>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8"/>
    </row>
    <row r="48" spans="1:50" ht="18.75" customHeight="1">
      <c r="A48" s="225"/>
      <c r="B48" s="681"/>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c r="A49" s="225"/>
      <c r="B49" s="681"/>
      <c r="C49" s="227"/>
      <c r="D49" s="227"/>
      <c r="E49" s="227"/>
      <c r="F49" s="228"/>
      <c r="G49" s="327" t="s">
        <v>388</v>
      </c>
      <c r="H49" s="327"/>
      <c r="I49" s="327"/>
      <c r="J49" s="327"/>
      <c r="K49" s="327"/>
      <c r="L49" s="327"/>
      <c r="M49" s="327"/>
      <c r="N49" s="327"/>
      <c r="O49" s="327"/>
      <c r="P49" s="327"/>
      <c r="Q49" s="327"/>
      <c r="R49" s="327"/>
      <c r="S49" s="327"/>
      <c r="T49" s="327"/>
      <c r="U49" s="327"/>
      <c r="V49" s="327"/>
      <c r="W49" s="327"/>
      <c r="X49" s="327"/>
      <c r="Y49" s="327"/>
      <c r="Z49" s="327"/>
      <c r="AA49" s="328"/>
      <c r="AB49" s="610" t="s">
        <v>431</v>
      </c>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11"/>
    </row>
    <row r="50" spans="1:50" ht="22.5" customHeight="1">
      <c r="A50" s="225"/>
      <c r="B50" s="681"/>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12"/>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13"/>
    </row>
    <row r="51" spans="1:50" ht="22.5" customHeight="1">
      <c r="A51" s="225"/>
      <c r="B51" s="682"/>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14"/>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5"/>
    </row>
    <row r="52" spans="1:50" ht="18.75" customHeight="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customHeight="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t="s">
        <v>438</v>
      </c>
      <c r="AV53" s="101"/>
      <c r="AW53" s="99" t="s">
        <v>355</v>
      </c>
      <c r="AX53" s="100"/>
    </row>
    <row r="54" spans="1:50" ht="22.5" customHeight="1">
      <c r="A54" s="225"/>
      <c r="B54" s="227"/>
      <c r="C54" s="227"/>
      <c r="D54" s="227"/>
      <c r="E54" s="227"/>
      <c r="F54" s="228"/>
      <c r="G54" s="265" t="s">
        <v>430</v>
      </c>
      <c r="H54" s="186"/>
      <c r="I54" s="186"/>
      <c r="J54" s="186"/>
      <c r="K54" s="186"/>
      <c r="L54" s="186"/>
      <c r="M54" s="186"/>
      <c r="N54" s="186"/>
      <c r="O54" s="187"/>
      <c r="P54" s="245" t="s">
        <v>430</v>
      </c>
      <c r="Q54" s="246"/>
      <c r="R54" s="246"/>
      <c r="S54" s="246"/>
      <c r="T54" s="246"/>
      <c r="U54" s="246"/>
      <c r="V54" s="246"/>
      <c r="W54" s="246"/>
      <c r="X54" s="247"/>
      <c r="Y54" s="252" t="s">
        <v>86</v>
      </c>
      <c r="Z54" s="253"/>
      <c r="AA54" s="254"/>
      <c r="AB54" s="360"/>
      <c r="AC54" s="216"/>
      <c r="AD54" s="216"/>
      <c r="AE54" s="84" t="s">
        <v>430</v>
      </c>
      <c r="AF54" s="85"/>
      <c r="AG54" s="85"/>
      <c r="AH54" s="85"/>
      <c r="AI54" s="86"/>
      <c r="AJ54" s="84" t="s">
        <v>430</v>
      </c>
      <c r="AK54" s="85"/>
      <c r="AL54" s="85"/>
      <c r="AM54" s="85"/>
      <c r="AN54" s="86"/>
      <c r="AO54" s="84" t="s">
        <v>430</v>
      </c>
      <c r="AP54" s="85"/>
      <c r="AQ54" s="85"/>
      <c r="AR54" s="85"/>
      <c r="AS54" s="86"/>
      <c r="AT54" s="217"/>
      <c r="AU54" s="217"/>
      <c r="AV54" s="217"/>
      <c r="AW54" s="217"/>
      <c r="AX54" s="218"/>
    </row>
    <row r="55" spans="1:50" ht="22.5" customHeight="1">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3"/>
      <c r="AC55" s="222"/>
      <c r="AD55" s="222"/>
      <c r="AE55" s="84" t="s">
        <v>430</v>
      </c>
      <c r="AF55" s="85"/>
      <c r="AG55" s="85"/>
      <c r="AH55" s="85"/>
      <c r="AI55" s="86"/>
      <c r="AJ55" s="84" t="s">
        <v>430</v>
      </c>
      <c r="AK55" s="85"/>
      <c r="AL55" s="85"/>
      <c r="AM55" s="85"/>
      <c r="AN55" s="86"/>
      <c r="AO55" s="84" t="s">
        <v>430</v>
      </c>
      <c r="AP55" s="85"/>
      <c r="AQ55" s="85"/>
      <c r="AR55" s="85"/>
      <c r="AS55" s="86"/>
      <c r="AT55" s="84" t="s">
        <v>430</v>
      </c>
      <c r="AU55" s="85"/>
      <c r="AV55" s="85"/>
      <c r="AW55" s="85"/>
      <c r="AX55" s="87"/>
    </row>
    <row r="56" spans="1:50" ht="22.5" customHeight="1">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t="s">
        <v>430</v>
      </c>
      <c r="AF56" s="85"/>
      <c r="AG56" s="85"/>
      <c r="AH56" s="85"/>
      <c r="AI56" s="86"/>
      <c r="AJ56" s="84" t="s">
        <v>430</v>
      </c>
      <c r="AK56" s="85"/>
      <c r="AL56" s="85"/>
      <c r="AM56" s="85"/>
      <c r="AN56" s="86"/>
      <c r="AO56" s="84" t="s">
        <v>430</v>
      </c>
      <c r="AP56" s="85"/>
      <c r="AQ56" s="85"/>
      <c r="AR56" s="85"/>
      <c r="AS56" s="86"/>
      <c r="AT56" s="259"/>
      <c r="AU56" s="260"/>
      <c r="AV56" s="260"/>
      <c r="AW56" s="260"/>
      <c r="AX56" s="261"/>
    </row>
    <row r="57" spans="1:50" ht="18.75" customHeight="1" hidden="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customHeight="1" hidden="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customHeight="1" hidden="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customHeight="1" hidden="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customHeight="1" hidden="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customHeight="1" hidden="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customHeight="1" hidden="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50" ht="22.5" customHeight="1" hidden="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50" ht="31.5"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4" t="s">
        <v>69</v>
      </c>
      <c r="AF67" s="109"/>
      <c r="AG67" s="109"/>
      <c r="AH67" s="109"/>
      <c r="AI67" s="109"/>
      <c r="AJ67" s="654" t="s">
        <v>70</v>
      </c>
      <c r="AK67" s="109"/>
      <c r="AL67" s="109"/>
      <c r="AM67" s="109"/>
      <c r="AN67" s="109"/>
      <c r="AO67" s="654" t="s">
        <v>71</v>
      </c>
      <c r="AP67" s="109"/>
      <c r="AQ67" s="109"/>
      <c r="AR67" s="109"/>
      <c r="AS67" s="109"/>
      <c r="AT67" s="167" t="s">
        <v>74</v>
      </c>
      <c r="AU67" s="168"/>
      <c r="AV67" s="168"/>
      <c r="AW67" s="168"/>
      <c r="AX67" s="169"/>
    </row>
    <row r="68" spans="1:55" ht="22.5" customHeight="1">
      <c r="A68" s="176"/>
      <c r="B68" s="177"/>
      <c r="C68" s="177"/>
      <c r="D68" s="177"/>
      <c r="E68" s="177"/>
      <c r="F68" s="178"/>
      <c r="G68" s="186" t="s">
        <v>389</v>
      </c>
      <c r="H68" s="186"/>
      <c r="I68" s="186"/>
      <c r="J68" s="186"/>
      <c r="K68" s="186"/>
      <c r="L68" s="186"/>
      <c r="M68" s="186"/>
      <c r="N68" s="186"/>
      <c r="O68" s="186"/>
      <c r="P68" s="186"/>
      <c r="Q68" s="186"/>
      <c r="R68" s="186"/>
      <c r="S68" s="186"/>
      <c r="T68" s="186"/>
      <c r="U68" s="186"/>
      <c r="V68" s="186"/>
      <c r="W68" s="186"/>
      <c r="X68" s="187"/>
      <c r="Y68" s="323" t="s">
        <v>66</v>
      </c>
      <c r="Z68" s="324"/>
      <c r="AA68" s="325"/>
      <c r="AB68" s="193" t="s">
        <v>428</v>
      </c>
      <c r="AC68" s="194"/>
      <c r="AD68" s="195"/>
      <c r="AE68" s="84">
        <v>8</v>
      </c>
      <c r="AF68" s="85"/>
      <c r="AG68" s="85"/>
      <c r="AH68" s="85"/>
      <c r="AI68" s="86"/>
      <c r="AJ68" s="84">
        <v>8</v>
      </c>
      <c r="AK68" s="85"/>
      <c r="AL68" s="85"/>
      <c r="AM68" s="85"/>
      <c r="AN68" s="86"/>
      <c r="AO68" s="84">
        <v>4</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428</v>
      </c>
      <c r="AC69" s="202"/>
      <c r="AD69" s="203"/>
      <c r="AE69" s="84" t="s">
        <v>386</v>
      </c>
      <c r="AF69" s="85"/>
      <c r="AG69" s="85"/>
      <c r="AH69" s="85"/>
      <c r="AI69" s="86"/>
      <c r="AJ69" s="84" t="s">
        <v>386</v>
      </c>
      <c r="AK69" s="85"/>
      <c r="AL69" s="85"/>
      <c r="AM69" s="85"/>
      <c r="AN69" s="86"/>
      <c r="AO69" s="84">
        <v>5</v>
      </c>
      <c r="AP69" s="85"/>
      <c r="AQ69" s="85"/>
      <c r="AR69" s="85"/>
      <c r="AS69" s="86"/>
      <c r="AT69" s="84">
        <v>6</v>
      </c>
      <c r="AU69" s="85"/>
      <c r="AV69" s="85"/>
      <c r="AW69" s="85"/>
      <c r="AX69" s="87"/>
      <c r="AY69" s="10"/>
      <c r="AZ69" s="10"/>
      <c r="BA69" s="10"/>
      <c r="BB69" s="10"/>
      <c r="BC69" s="10"/>
      <c r="BD69" s="10"/>
      <c r="BE69" s="10"/>
      <c r="BF69" s="10"/>
      <c r="BG69" s="10"/>
      <c r="BH69" s="10"/>
    </row>
    <row r="70" spans="1:50" ht="33" customHeight="1" hidden="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55" ht="22.5" customHeight="1" hidden="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customHeight="1" hidden="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55" ht="22.5" customHeight="1" hidden="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customHeight="1" hidden="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55" ht="22.5" customHeight="1" hidden="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customHeight="1" hidden="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55" ht="22.5" customHeight="1" hidden="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customHeight="1" hidden="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c r="A83" s="120"/>
      <c r="B83" s="118"/>
      <c r="C83" s="118"/>
      <c r="D83" s="118"/>
      <c r="E83" s="118"/>
      <c r="F83" s="119"/>
      <c r="G83" s="135" t="s">
        <v>390</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t="s">
        <v>386</v>
      </c>
      <c r="AF83" s="144"/>
      <c r="AG83" s="144"/>
      <c r="AH83" s="144"/>
      <c r="AI83" s="144"/>
      <c r="AJ83" s="143">
        <v>100</v>
      </c>
      <c r="AK83" s="144"/>
      <c r="AL83" s="144"/>
      <c r="AM83" s="144"/>
      <c r="AN83" s="144"/>
      <c r="AO83" s="143">
        <v>4</v>
      </c>
      <c r="AP83" s="144"/>
      <c r="AQ83" s="144"/>
      <c r="AR83" s="144"/>
      <c r="AS83" s="144"/>
      <c r="AT83" s="84">
        <v>34</v>
      </c>
      <c r="AU83" s="85"/>
      <c r="AV83" s="85"/>
      <c r="AW83" s="85"/>
      <c r="AX83" s="87"/>
    </row>
    <row r="84" spans="1:50" ht="46.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378</v>
      </c>
      <c r="AC84" s="149"/>
      <c r="AD84" s="150"/>
      <c r="AE84" s="148" t="s">
        <v>386</v>
      </c>
      <c r="AF84" s="149"/>
      <c r="AG84" s="149"/>
      <c r="AH84" s="149"/>
      <c r="AI84" s="150"/>
      <c r="AJ84" s="148" t="s">
        <v>391</v>
      </c>
      <c r="AK84" s="149"/>
      <c r="AL84" s="149"/>
      <c r="AM84" s="149"/>
      <c r="AN84" s="150"/>
      <c r="AO84" s="148" t="s">
        <v>392</v>
      </c>
      <c r="AP84" s="149"/>
      <c r="AQ84" s="149"/>
      <c r="AR84" s="149"/>
      <c r="AS84" s="150"/>
      <c r="AT84" s="148" t="s">
        <v>393</v>
      </c>
      <c r="AU84" s="149"/>
      <c r="AV84" s="149"/>
      <c r="AW84" s="149"/>
      <c r="AX84" s="151"/>
    </row>
    <row r="85" spans="1:50" ht="32.25" customHeight="1" hidden="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hidden="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67" t="s">
        <v>77</v>
      </c>
      <c r="B97" s="368"/>
      <c r="C97" s="339" t="s">
        <v>19</v>
      </c>
      <c r="D97" s="340"/>
      <c r="E97" s="340"/>
      <c r="F97" s="340"/>
      <c r="G97" s="340"/>
      <c r="H97" s="340"/>
      <c r="I97" s="340"/>
      <c r="J97" s="340"/>
      <c r="K97" s="341"/>
      <c r="L97" s="399" t="s">
        <v>76</v>
      </c>
      <c r="M97" s="399"/>
      <c r="N97" s="399"/>
      <c r="O97" s="399"/>
      <c r="P97" s="399"/>
      <c r="Q97" s="399"/>
      <c r="R97" s="400" t="s">
        <v>73</v>
      </c>
      <c r="S97" s="401"/>
      <c r="T97" s="401"/>
      <c r="U97" s="401"/>
      <c r="V97" s="401"/>
      <c r="W97" s="401"/>
      <c r="X97" s="402"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3"/>
    </row>
    <row r="98" spans="1:50" ht="22.5" customHeight="1">
      <c r="A98" s="369"/>
      <c r="B98" s="370"/>
      <c r="C98" s="404" t="s">
        <v>394</v>
      </c>
      <c r="D98" s="405"/>
      <c r="E98" s="405"/>
      <c r="F98" s="405"/>
      <c r="G98" s="405"/>
      <c r="H98" s="405"/>
      <c r="I98" s="405"/>
      <c r="J98" s="405"/>
      <c r="K98" s="406"/>
      <c r="L98" s="62">
        <v>0.3</v>
      </c>
      <c r="M98" s="63"/>
      <c r="N98" s="63"/>
      <c r="O98" s="63"/>
      <c r="P98" s="63"/>
      <c r="Q98" s="64"/>
      <c r="R98" s="62"/>
      <c r="S98" s="63"/>
      <c r="T98" s="63"/>
      <c r="U98" s="63"/>
      <c r="V98" s="63"/>
      <c r="W98" s="64"/>
      <c r="X98" s="669"/>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22.5" customHeight="1">
      <c r="A99" s="369"/>
      <c r="B99" s="370"/>
      <c r="C99" s="152" t="s">
        <v>395</v>
      </c>
      <c r="D99" s="153"/>
      <c r="E99" s="153"/>
      <c r="F99" s="153"/>
      <c r="G99" s="153"/>
      <c r="H99" s="153"/>
      <c r="I99" s="153"/>
      <c r="J99" s="153"/>
      <c r="K99" s="154"/>
      <c r="L99" s="62">
        <v>8</v>
      </c>
      <c r="M99" s="63"/>
      <c r="N99" s="63"/>
      <c r="O99" s="63"/>
      <c r="P99" s="63"/>
      <c r="Q99" s="64"/>
      <c r="R99" s="62"/>
      <c r="S99" s="63"/>
      <c r="T99" s="63"/>
      <c r="U99" s="63"/>
      <c r="V99" s="63"/>
      <c r="W99" s="64"/>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22.5" customHeight="1">
      <c r="A100" s="369"/>
      <c r="B100" s="370"/>
      <c r="C100" s="152" t="s">
        <v>396</v>
      </c>
      <c r="D100" s="153"/>
      <c r="E100" s="153"/>
      <c r="F100" s="153"/>
      <c r="G100" s="153"/>
      <c r="H100" s="153"/>
      <c r="I100" s="153"/>
      <c r="J100" s="153"/>
      <c r="K100" s="154"/>
      <c r="L100" s="62">
        <v>153</v>
      </c>
      <c r="M100" s="63"/>
      <c r="N100" s="63"/>
      <c r="O100" s="63"/>
      <c r="P100" s="63"/>
      <c r="Q100" s="64"/>
      <c r="R100" s="62"/>
      <c r="S100" s="63"/>
      <c r="T100" s="63"/>
      <c r="U100" s="63"/>
      <c r="V100" s="63"/>
      <c r="W100" s="64"/>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22.5" customHeight="1">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2.5" customHeight="1">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2.5" customHeight="1">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1" customHeight="1" thickBot="1">
      <c r="A104" s="371"/>
      <c r="B104" s="372"/>
      <c r="C104" s="361" t="s">
        <v>22</v>
      </c>
      <c r="D104" s="362"/>
      <c r="E104" s="362"/>
      <c r="F104" s="362"/>
      <c r="G104" s="362"/>
      <c r="H104" s="362"/>
      <c r="I104" s="362"/>
      <c r="J104" s="362"/>
      <c r="K104" s="363"/>
      <c r="L104" s="364">
        <f>SUM(L98:Q103)</f>
        <v>161.3</v>
      </c>
      <c r="M104" s="365"/>
      <c r="N104" s="365"/>
      <c r="O104" s="365"/>
      <c r="P104" s="365"/>
      <c r="Q104" s="366"/>
      <c r="R104" s="364">
        <f>SUM(R98:W103)</f>
        <v>0</v>
      </c>
      <c r="S104" s="365"/>
      <c r="T104" s="365"/>
      <c r="U104" s="365"/>
      <c r="V104" s="365"/>
      <c r="W104" s="366"/>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5" t="s">
        <v>38</v>
      </c>
      <c r="AH107" s="591"/>
      <c r="AI107" s="591"/>
      <c r="AJ107" s="591"/>
      <c r="AK107" s="591"/>
      <c r="AL107" s="591"/>
      <c r="AM107" s="591"/>
      <c r="AN107" s="591"/>
      <c r="AO107" s="591"/>
      <c r="AP107" s="591"/>
      <c r="AQ107" s="591"/>
      <c r="AR107" s="591"/>
      <c r="AS107" s="591"/>
      <c r="AT107" s="591"/>
      <c r="AU107" s="591"/>
      <c r="AV107" s="591"/>
      <c r="AW107" s="591"/>
      <c r="AX107" s="626"/>
    </row>
    <row r="108" spans="1:50" ht="53.25" customHeight="1">
      <c r="A108" s="297" t="s">
        <v>312</v>
      </c>
      <c r="B108" s="298"/>
      <c r="C108" s="527" t="s">
        <v>313</v>
      </c>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9"/>
      <c r="AD108" s="600" t="s">
        <v>382</v>
      </c>
      <c r="AE108" s="601"/>
      <c r="AF108" s="601"/>
      <c r="AG108" s="597" t="s">
        <v>401</v>
      </c>
      <c r="AH108" s="598"/>
      <c r="AI108" s="598"/>
      <c r="AJ108" s="598"/>
      <c r="AK108" s="598"/>
      <c r="AL108" s="598"/>
      <c r="AM108" s="598"/>
      <c r="AN108" s="598"/>
      <c r="AO108" s="598"/>
      <c r="AP108" s="598"/>
      <c r="AQ108" s="598"/>
      <c r="AR108" s="598"/>
      <c r="AS108" s="598"/>
      <c r="AT108" s="598"/>
      <c r="AU108" s="598"/>
      <c r="AV108" s="598"/>
      <c r="AW108" s="598"/>
      <c r="AX108" s="599"/>
    </row>
    <row r="109" spans="1:50" ht="41.25" customHeight="1">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382</v>
      </c>
      <c r="AE109" s="433"/>
      <c r="AF109" s="433"/>
      <c r="AG109" s="294" t="s">
        <v>434</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c r="A110" s="301"/>
      <c r="B110" s="302"/>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80" t="s">
        <v>397</v>
      </c>
      <c r="AE110" s="581"/>
      <c r="AF110" s="581"/>
      <c r="AG110" s="524"/>
      <c r="AH110" s="188"/>
      <c r="AI110" s="188"/>
      <c r="AJ110" s="188"/>
      <c r="AK110" s="188"/>
      <c r="AL110" s="188"/>
      <c r="AM110" s="188"/>
      <c r="AN110" s="188"/>
      <c r="AO110" s="188"/>
      <c r="AP110" s="188"/>
      <c r="AQ110" s="188"/>
      <c r="AR110" s="188"/>
      <c r="AS110" s="188"/>
      <c r="AT110" s="188"/>
      <c r="AU110" s="188"/>
      <c r="AV110" s="188"/>
      <c r="AW110" s="188"/>
      <c r="AX110" s="525"/>
    </row>
    <row r="111" spans="1:50" ht="29.25" customHeight="1">
      <c r="A111" s="546" t="s">
        <v>46</v>
      </c>
      <c r="B111" s="582"/>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382</v>
      </c>
      <c r="AE111" s="429"/>
      <c r="AF111" s="429"/>
      <c r="AG111" s="291" t="s">
        <v>425</v>
      </c>
      <c r="AH111" s="292"/>
      <c r="AI111" s="292"/>
      <c r="AJ111" s="292"/>
      <c r="AK111" s="292"/>
      <c r="AL111" s="292"/>
      <c r="AM111" s="292"/>
      <c r="AN111" s="292"/>
      <c r="AO111" s="292"/>
      <c r="AP111" s="292"/>
      <c r="AQ111" s="292"/>
      <c r="AR111" s="292"/>
      <c r="AS111" s="292"/>
      <c r="AT111" s="292"/>
      <c r="AU111" s="292"/>
      <c r="AV111" s="292"/>
      <c r="AW111" s="292"/>
      <c r="AX111" s="293"/>
    </row>
    <row r="112" spans="1:50" ht="18.75" customHeight="1">
      <c r="A112" s="583"/>
      <c r="B112" s="584"/>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382</v>
      </c>
      <c r="AE112" s="433"/>
      <c r="AF112" s="433"/>
      <c r="AG112" s="294" t="s">
        <v>399</v>
      </c>
      <c r="AH112" s="295"/>
      <c r="AI112" s="295"/>
      <c r="AJ112" s="295"/>
      <c r="AK112" s="295"/>
      <c r="AL112" s="295"/>
      <c r="AM112" s="295"/>
      <c r="AN112" s="295"/>
      <c r="AO112" s="295"/>
      <c r="AP112" s="295"/>
      <c r="AQ112" s="295"/>
      <c r="AR112" s="295"/>
      <c r="AS112" s="295"/>
      <c r="AT112" s="295"/>
      <c r="AU112" s="295"/>
      <c r="AV112" s="295"/>
      <c r="AW112" s="295"/>
      <c r="AX112" s="296"/>
    </row>
    <row r="113" spans="1:50" ht="18.75" customHeight="1">
      <c r="A113" s="583"/>
      <c r="B113" s="584"/>
      <c r="C113" s="499"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382</v>
      </c>
      <c r="AE113" s="433"/>
      <c r="AF113" s="433"/>
      <c r="AG113" s="294" t="s">
        <v>399</v>
      </c>
      <c r="AH113" s="295"/>
      <c r="AI113" s="295"/>
      <c r="AJ113" s="295"/>
      <c r="AK113" s="295"/>
      <c r="AL113" s="295"/>
      <c r="AM113" s="295"/>
      <c r="AN113" s="295"/>
      <c r="AO113" s="295"/>
      <c r="AP113" s="295"/>
      <c r="AQ113" s="295"/>
      <c r="AR113" s="295"/>
      <c r="AS113" s="295"/>
      <c r="AT113" s="295"/>
      <c r="AU113" s="295"/>
      <c r="AV113" s="295"/>
      <c r="AW113" s="295"/>
      <c r="AX113" s="296"/>
    </row>
    <row r="114" spans="1:50" ht="18.75" customHeight="1">
      <c r="A114" s="583"/>
      <c r="B114" s="584"/>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397</v>
      </c>
      <c r="AE114" s="433"/>
      <c r="AF114" s="433"/>
      <c r="AG114" s="526"/>
      <c r="AH114" s="295"/>
      <c r="AI114" s="295"/>
      <c r="AJ114" s="295"/>
      <c r="AK114" s="295"/>
      <c r="AL114" s="295"/>
      <c r="AM114" s="295"/>
      <c r="AN114" s="295"/>
      <c r="AO114" s="295"/>
      <c r="AP114" s="295"/>
      <c r="AQ114" s="295"/>
      <c r="AR114" s="295"/>
      <c r="AS114" s="295"/>
      <c r="AT114" s="295"/>
      <c r="AU114" s="295"/>
      <c r="AV114" s="295"/>
      <c r="AW114" s="295"/>
      <c r="AX114" s="296"/>
    </row>
    <row r="115" spans="1:50" ht="18.75" customHeight="1">
      <c r="A115" s="583"/>
      <c r="B115" s="584"/>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5"/>
      <c r="AD115" s="432" t="s">
        <v>382</v>
      </c>
      <c r="AE115" s="433"/>
      <c r="AF115" s="433"/>
      <c r="AG115" s="294" t="s">
        <v>400</v>
      </c>
      <c r="AH115" s="295"/>
      <c r="AI115" s="295"/>
      <c r="AJ115" s="295"/>
      <c r="AK115" s="295"/>
      <c r="AL115" s="295"/>
      <c r="AM115" s="295"/>
      <c r="AN115" s="295"/>
      <c r="AO115" s="295"/>
      <c r="AP115" s="295"/>
      <c r="AQ115" s="295"/>
      <c r="AR115" s="295"/>
      <c r="AS115" s="295"/>
      <c r="AT115" s="295"/>
      <c r="AU115" s="295"/>
      <c r="AV115" s="295"/>
      <c r="AW115" s="295"/>
      <c r="AX115" s="296"/>
    </row>
    <row r="116" spans="1:64" ht="18.75" customHeight="1">
      <c r="A116" s="583"/>
      <c r="B116" s="584"/>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5"/>
      <c r="AD116" s="629" t="s">
        <v>397</v>
      </c>
      <c r="AE116" s="630"/>
      <c r="AF116" s="630"/>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2" ht="40.5" customHeight="1">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t="s">
        <v>382</v>
      </c>
      <c r="AE117" s="581"/>
      <c r="AF117" s="590"/>
      <c r="AG117" s="595" t="s">
        <v>426</v>
      </c>
      <c r="AH117" s="426"/>
      <c r="AI117" s="426"/>
      <c r="AJ117" s="426"/>
      <c r="AK117" s="426"/>
      <c r="AL117" s="426"/>
      <c r="AM117" s="426"/>
      <c r="AN117" s="426"/>
      <c r="AO117" s="426"/>
      <c r="AP117" s="426"/>
      <c r="AQ117" s="426"/>
      <c r="AR117" s="426"/>
      <c r="AS117" s="426"/>
      <c r="AT117" s="426"/>
      <c r="AU117" s="426"/>
      <c r="AV117" s="426"/>
      <c r="AW117" s="426"/>
      <c r="AX117" s="596"/>
      <c r="BG117" s="10"/>
      <c r="BH117" s="10"/>
      <c r="BI117" s="10"/>
      <c r="BJ117" s="10"/>
    </row>
    <row r="118" spans="1:50" ht="40.5" customHeight="1">
      <c r="A118" s="546" t="s">
        <v>47</v>
      </c>
      <c r="B118" s="582"/>
      <c r="C118" s="631" t="s">
        <v>81</v>
      </c>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3"/>
      <c r="AD118" s="428" t="s">
        <v>397</v>
      </c>
      <c r="AE118" s="429"/>
      <c r="AF118" s="634"/>
      <c r="AG118" s="291"/>
      <c r="AH118" s="292"/>
      <c r="AI118" s="292"/>
      <c r="AJ118" s="292"/>
      <c r="AK118" s="292"/>
      <c r="AL118" s="292"/>
      <c r="AM118" s="292"/>
      <c r="AN118" s="292"/>
      <c r="AO118" s="292"/>
      <c r="AP118" s="292"/>
      <c r="AQ118" s="292"/>
      <c r="AR118" s="292"/>
      <c r="AS118" s="292"/>
      <c r="AT118" s="292"/>
      <c r="AU118" s="292"/>
      <c r="AV118" s="292"/>
      <c r="AW118" s="292"/>
      <c r="AX118" s="293"/>
    </row>
    <row r="119" spans="1:50" ht="44.25" customHeight="1">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2" t="s">
        <v>382</v>
      </c>
      <c r="AE119" s="603"/>
      <c r="AF119" s="603"/>
      <c r="AG119" s="294" t="s">
        <v>427</v>
      </c>
      <c r="AH119" s="295"/>
      <c r="AI119" s="295"/>
      <c r="AJ119" s="295"/>
      <c r="AK119" s="295"/>
      <c r="AL119" s="295"/>
      <c r="AM119" s="295"/>
      <c r="AN119" s="295"/>
      <c r="AO119" s="295"/>
      <c r="AP119" s="295"/>
      <c r="AQ119" s="295"/>
      <c r="AR119" s="295"/>
      <c r="AS119" s="295"/>
      <c r="AT119" s="295"/>
      <c r="AU119" s="295"/>
      <c r="AV119" s="295"/>
      <c r="AW119" s="295"/>
      <c r="AX119" s="296"/>
    </row>
    <row r="120" spans="1:50" ht="18" customHeight="1">
      <c r="A120" s="583"/>
      <c r="B120" s="584"/>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382</v>
      </c>
      <c r="AE120" s="433"/>
      <c r="AF120" s="433"/>
      <c r="AG120" s="294" t="s">
        <v>399</v>
      </c>
      <c r="AH120" s="295"/>
      <c r="AI120" s="295"/>
      <c r="AJ120" s="295"/>
      <c r="AK120" s="295"/>
      <c r="AL120" s="295"/>
      <c r="AM120" s="295"/>
      <c r="AN120" s="295"/>
      <c r="AO120" s="295"/>
      <c r="AP120" s="295"/>
      <c r="AQ120" s="295"/>
      <c r="AR120" s="295"/>
      <c r="AS120" s="295"/>
      <c r="AT120" s="295"/>
      <c r="AU120" s="295"/>
      <c r="AV120" s="295"/>
      <c r="AW120" s="295"/>
      <c r="AX120" s="296"/>
    </row>
    <row r="121" spans="1:50" ht="41.25" customHeight="1">
      <c r="A121" s="585"/>
      <c r="B121" s="586"/>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382</v>
      </c>
      <c r="AE121" s="433"/>
      <c r="AF121" s="433"/>
      <c r="AG121" s="594" t="s">
        <v>398</v>
      </c>
      <c r="AH121" s="188"/>
      <c r="AI121" s="188"/>
      <c r="AJ121" s="188"/>
      <c r="AK121" s="188"/>
      <c r="AL121" s="188"/>
      <c r="AM121" s="188"/>
      <c r="AN121" s="188"/>
      <c r="AO121" s="188"/>
      <c r="AP121" s="188"/>
      <c r="AQ121" s="188"/>
      <c r="AR121" s="188"/>
      <c r="AS121" s="188"/>
      <c r="AT121" s="188"/>
      <c r="AU121" s="188"/>
      <c r="AV121" s="188"/>
      <c r="AW121" s="188"/>
      <c r="AX121" s="525"/>
    </row>
    <row r="122" spans="1:50" ht="33" customHeight="1">
      <c r="A122" s="619" t="s">
        <v>80</v>
      </c>
      <c r="B122" s="620"/>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397</v>
      </c>
      <c r="AE122" s="429"/>
      <c r="AF122" s="429"/>
      <c r="AG122" s="573"/>
      <c r="AH122" s="186"/>
      <c r="AI122" s="186"/>
      <c r="AJ122" s="186"/>
      <c r="AK122" s="186"/>
      <c r="AL122" s="186"/>
      <c r="AM122" s="186"/>
      <c r="AN122" s="186"/>
      <c r="AO122" s="186"/>
      <c r="AP122" s="186"/>
      <c r="AQ122" s="186"/>
      <c r="AR122" s="186"/>
      <c r="AS122" s="186"/>
      <c r="AT122" s="186"/>
      <c r="AU122" s="186"/>
      <c r="AV122" s="186"/>
      <c r="AW122" s="186"/>
      <c r="AX122" s="574"/>
    </row>
    <row r="123" spans="1:50" ht="15.75" customHeight="1">
      <c r="A123" s="621"/>
      <c r="B123" s="622"/>
      <c r="C123" s="648" t="s">
        <v>87</v>
      </c>
      <c r="D123" s="649"/>
      <c r="E123" s="649"/>
      <c r="F123" s="649"/>
      <c r="G123" s="649"/>
      <c r="H123" s="649"/>
      <c r="I123" s="649"/>
      <c r="J123" s="649"/>
      <c r="K123" s="649"/>
      <c r="L123" s="649"/>
      <c r="M123" s="649"/>
      <c r="N123" s="649"/>
      <c r="O123" s="650"/>
      <c r="P123" s="642" t="s">
        <v>0</v>
      </c>
      <c r="Q123" s="651"/>
      <c r="R123" s="651"/>
      <c r="S123" s="652"/>
      <c r="T123" s="641" t="s">
        <v>30</v>
      </c>
      <c r="U123" s="642"/>
      <c r="V123" s="642"/>
      <c r="W123" s="642"/>
      <c r="X123" s="642"/>
      <c r="Y123" s="642"/>
      <c r="Z123" s="642"/>
      <c r="AA123" s="642"/>
      <c r="AB123" s="642"/>
      <c r="AC123" s="642"/>
      <c r="AD123" s="642"/>
      <c r="AE123" s="642"/>
      <c r="AF123" s="643"/>
      <c r="AG123" s="575"/>
      <c r="AH123" s="267"/>
      <c r="AI123" s="267"/>
      <c r="AJ123" s="267"/>
      <c r="AK123" s="267"/>
      <c r="AL123" s="267"/>
      <c r="AM123" s="267"/>
      <c r="AN123" s="267"/>
      <c r="AO123" s="267"/>
      <c r="AP123" s="267"/>
      <c r="AQ123" s="267"/>
      <c r="AR123" s="267"/>
      <c r="AS123" s="267"/>
      <c r="AT123" s="267"/>
      <c r="AU123" s="267"/>
      <c r="AV123" s="267"/>
      <c r="AW123" s="267"/>
      <c r="AX123" s="576"/>
    </row>
    <row r="124" spans="1:50" ht="26.25" customHeight="1">
      <c r="A124" s="621"/>
      <c r="B124" s="622"/>
      <c r="C124" s="635"/>
      <c r="D124" s="636"/>
      <c r="E124" s="636"/>
      <c r="F124" s="636"/>
      <c r="G124" s="636"/>
      <c r="H124" s="636"/>
      <c r="I124" s="636"/>
      <c r="J124" s="636"/>
      <c r="K124" s="636"/>
      <c r="L124" s="636"/>
      <c r="M124" s="636"/>
      <c r="N124" s="636"/>
      <c r="O124" s="637"/>
      <c r="P124" s="644"/>
      <c r="Q124" s="644"/>
      <c r="R124" s="644"/>
      <c r="S124" s="645"/>
      <c r="T124" s="627"/>
      <c r="U124" s="295"/>
      <c r="V124" s="295"/>
      <c r="W124" s="295"/>
      <c r="X124" s="295"/>
      <c r="Y124" s="295"/>
      <c r="Z124" s="295"/>
      <c r="AA124" s="295"/>
      <c r="AB124" s="295"/>
      <c r="AC124" s="295"/>
      <c r="AD124" s="295"/>
      <c r="AE124" s="295"/>
      <c r="AF124" s="628"/>
      <c r="AG124" s="575"/>
      <c r="AH124" s="267"/>
      <c r="AI124" s="267"/>
      <c r="AJ124" s="267"/>
      <c r="AK124" s="267"/>
      <c r="AL124" s="267"/>
      <c r="AM124" s="267"/>
      <c r="AN124" s="267"/>
      <c r="AO124" s="267"/>
      <c r="AP124" s="267"/>
      <c r="AQ124" s="267"/>
      <c r="AR124" s="267"/>
      <c r="AS124" s="267"/>
      <c r="AT124" s="267"/>
      <c r="AU124" s="267"/>
      <c r="AV124" s="267"/>
      <c r="AW124" s="267"/>
      <c r="AX124" s="576"/>
    </row>
    <row r="125" spans="1:50" ht="26.25" customHeight="1">
      <c r="A125" s="623"/>
      <c r="B125" s="624"/>
      <c r="C125" s="638"/>
      <c r="D125" s="639"/>
      <c r="E125" s="639"/>
      <c r="F125" s="639"/>
      <c r="G125" s="639"/>
      <c r="H125" s="639"/>
      <c r="I125" s="639"/>
      <c r="J125" s="639"/>
      <c r="K125" s="639"/>
      <c r="L125" s="639"/>
      <c r="M125" s="639"/>
      <c r="N125" s="639"/>
      <c r="O125" s="640"/>
      <c r="P125" s="646"/>
      <c r="Q125" s="646"/>
      <c r="R125" s="646"/>
      <c r="S125" s="647"/>
      <c r="T125" s="425"/>
      <c r="U125" s="426"/>
      <c r="V125" s="426"/>
      <c r="W125" s="426"/>
      <c r="X125" s="426"/>
      <c r="Y125" s="426"/>
      <c r="Z125" s="426"/>
      <c r="AA125" s="426"/>
      <c r="AB125" s="426"/>
      <c r="AC125" s="426"/>
      <c r="AD125" s="426"/>
      <c r="AE125" s="426"/>
      <c r="AF125" s="427"/>
      <c r="AG125" s="524"/>
      <c r="AH125" s="188"/>
      <c r="AI125" s="188"/>
      <c r="AJ125" s="188"/>
      <c r="AK125" s="188"/>
      <c r="AL125" s="188"/>
      <c r="AM125" s="188"/>
      <c r="AN125" s="188"/>
      <c r="AO125" s="188"/>
      <c r="AP125" s="188"/>
      <c r="AQ125" s="188"/>
      <c r="AR125" s="188"/>
      <c r="AS125" s="188"/>
      <c r="AT125" s="188"/>
      <c r="AU125" s="188"/>
      <c r="AV125" s="188"/>
      <c r="AW125" s="188"/>
      <c r="AX125" s="525"/>
    </row>
    <row r="126" spans="1:50" ht="57" customHeight="1">
      <c r="A126" s="546" t="s">
        <v>58</v>
      </c>
      <c r="B126" s="547"/>
      <c r="C126" s="383" t="s">
        <v>64</v>
      </c>
      <c r="D126" s="569"/>
      <c r="E126" s="569"/>
      <c r="F126" s="570"/>
      <c r="G126" s="540" t="s">
        <v>402</v>
      </c>
      <c r="H126" s="541"/>
      <c r="I126" s="541"/>
      <c r="J126" s="541"/>
      <c r="K126" s="541"/>
      <c r="L126" s="541"/>
      <c r="M126" s="541"/>
      <c r="N126" s="541"/>
      <c r="O126" s="541"/>
      <c r="P126" s="541"/>
      <c r="Q126" s="541"/>
      <c r="R126" s="541"/>
      <c r="S126" s="541"/>
      <c r="T126" s="541"/>
      <c r="U126" s="541"/>
      <c r="V126" s="541"/>
      <c r="W126" s="541"/>
      <c r="X126" s="541"/>
      <c r="Y126" s="541"/>
      <c r="Z126" s="541"/>
      <c r="AA126" s="541"/>
      <c r="AB126" s="541"/>
      <c r="AC126" s="541"/>
      <c r="AD126" s="54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66.75" customHeight="1" thickBot="1">
      <c r="A127" s="548"/>
      <c r="B127" s="549"/>
      <c r="C127" s="352" t="s">
        <v>68</v>
      </c>
      <c r="D127" s="353"/>
      <c r="E127" s="353"/>
      <c r="F127" s="354"/>
      <c r="G127" s="355" t="s">
        <v>403</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50" ht="21" customHeight="1">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c r="A129" s="568"/>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21" customHeight="1">
      <c r="A130" s="559" t="s">
        <v>41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c r="AG130" s="560"/>
      <c r="AH130" s="560"/>
      <c r="AI130" s="560"/>
      <c r="AJ130" s="560"/>
      <c r="AK130" s="560"/>
      <c r="AL130" s="560"/>
      <c r="AM130" s="560"/>
      <c r="AN130" s="560"/>
      <c r="AO130" s="560"/>
      <c r="AP130" s="560"/>
      <c r="AQ130" s="560"/>
      <c r="AR130" s="560"/>
      <c r="AS130" s="560"/>
      <c r="AT130" s="560"/>
      <c r="AU130" s="560"/>
      <c r="AV130" s="560"/>
      <c r="AW130" s="560"/>
      <c r="AX130" s="561"/>
    </row>
    <row r="131" spans="1:50" ht="120" customHeight="1" thickBot="1">
      <c r="A131" s="543"/>
      <c r="B131" s="544"/>
      <c r="C131" s="544"/>
      <c r="D131" s="544"/>
      <c r="E131" s="545"/>
      <c r="F131" s="562"/>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63"/>
      <c r="AL131" s="563"/>
      <c r="AM131" s="563"/>
      <c r="AN131" s="563"/>
      <c r="AO131" s="563"/>
      <c r="AP131" s="563"/>
      <c r="AQ131" s="563"/>
      <c r="AR131" s="563"/>
      <c r="AS131" s="563"/>
      <c r="AT131" s="563"/>
      <c r="AU131" s="563"/>
      <c r="AV131" s="563"/>
      <c r="AW131" s="563"/>
      <c r="AX131" s="564"/>
    </row>
    <row r="132" spans="1:50" ht="21" customHeight="1">
      <c r="A132" s="559" t="s">
        <v>54</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0"/>
      <c r="AW132" s="560"/>
      <c r="AX132" s="561"/>
    </row>
    <row r="133" spans="1:50" ht="99.75" customHeight="1" thickBot="1">
      <c r="A133" s="422"/>
      <c r="B133" s="423"/>
      <c r="C133" s="423"/>
      <c r="D133" s="423"/>
      <c r="E133" s="424"/>
      <c r="F133" s="565"/>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7"/>
    </row>
    <row r="134" spans="1:50" ht="21" customHeight="1">
      <c r="A134" s="550" t="s">
        <v>42</v>
      </c>
      <c r="B134" s="551"/>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c r="AG134" s="551"/>
      <c r="AH134" s="551"/>
      <c r="AI134" s="551"/>
      <c r="AJ134" s="551"/>
      <c r="AK134" s="551"/>
      <c r="AL134" s="551"/>
      <c r="AM134" s="551"/>
      <c r="AN134" s="551"/>
      <c r="AO134" s="551"/>
      <c r="AP134" s="551"/>
      <c r="AQ134" s="551"/>
      <c r="AR134" s="551"/>
      <c r="AS134" s="551"/>
      <c r="AT134" s="551"/>
      <c r="AU134" s="551"/>
      <c r="AV134" s="551"/>
      <c r="AW134" s="551"/>
      <c r="AX134" s="552"/>
    </row>
    <row r="135" spans="1:50" ht="99.75" customHeight="1" thickBot="1">
      <c r="A135" s="604"/>
      <c r="B135" s="605"/>
      <c r="C135" s="605"/>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5"/>
      <c r="AD135" s="605"/>
      <c r="AE135" s="605"/>
      <c r="AF135" s="605"/>
      <c r="AG135" s="605"/>
      <c r="AH135" s="605"/>
      <c r="AI135" s="605"/>
      <c r="AJ135" s="605"/>
      <c r="AK135" s="605"/>
      <c r="AL135" s="605"/>
      <c r="AM135" s="605"/>
      <c r="AN135" s="605"/>
      <c r="AO135" s="605"/>
      <c r="AP135" s="605"/>
      <c r="AQ135" s="605"/>
      <c r="AR135" s="605"/>
      <c r="AS135" s="605"/>
      <c r="AT135" s="605"/>
      <c r="AU135" s="605"/>
      <c r="AV135" s="605"/>
      <c r="AW135" s="605"/>
      <c r="AX135" s="606"/>
    </row>
    <row r="136" spans="1:50" ht="19.5" customHeight="1">
      <c r="A136" s="537" t="s">
        <v>37</v>
      </c>
      <c r="B136" s="538"/>
      <c r="C136" s="538"/>
      <c r="D136" s="538"/>
      <c r="E136" s="538"/>
      <c r="F136" s="538"/>
      <c r="G136" s="538"/>
      <c r="H136" s="538"/>
      <c r="I136" s="538"/>
      <c r="J136" s="538"/>
      <c r="K136" s="538"/>
      <c r="L136" s="538"/>
      <c r="M136" s="538"/>
      <c r="N136" s="538"/>
      <c r="O136" s="538"/>
      <c r="P136" s="538"/>
      <c r="Q136" s="538"/>
      <c r="R136" s="538"/>
      <c r="S136" s="538"/>
      <c r="T136" s="538"/>
      <c r="U136" s="538"/>
      <c r="V136" s="538"/>
      <c r="W136" s="538"/>
      <c r="X136" s="538"/>
      <c r="Y136" s="538"/>
      <c r="Z136" s="538"/>
      <c r="AA136" s="538"/>
      <c r="AB136" s="538"/>
      <c r="AC136" s="538"/>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9"/>
    </row>
    <row r="137" spans="1:50" ht="19.5" customHeight="1">
      <c r="A137" s="395" t="s">
        <v>224</v>
      </c>
      <c r="B137" s="396"/>
      <c r="C137" s="396"/>
      <c r="D137" s="396"/>
      <c r="E137" s="396"/>
      <c r="F137" s="396"/>
      <c r="G137" s="409" t="s">
        <v>404</v>
      </c>
      <c r="H137" s="410"/>
      <c r="I137" s="410"/>
      <c r="J137" s="410"/>
      <c r="K137" s="410"/>
      <c r="L137" s="410"/>
      <c r="M137" s="410"/>
      <c r="N137" s="410"/>
      <c r="O137" s="410"/>
      <c r="P137" s="411"/>
      <c r="Q137" s="396" t="s">
        <v>225</v>
      </c>
      <c r="R137" s="396"/>
      <c r="S137" s="396"/>
      <c r="T137" s="396"/>
      <c r="U137" s="396"/>
      <c r="V137" s="396"/>
      <c r="W137" s="409" t="s">
        <v>404</v>
      </c>
      <c r="X137" s="410"/>
      <c r="Y137" s="410"/>
      <c r="Z137" s="410"/>
      <c r="AA137" s="410"/>
      <c r="AB137" s="410"/>
      <c r="AC137" s="410"/>
      <c r="AD137" s="410"/>
      <c r="AE137" s="410"/>
      <c r="AF137" s="411"/>
      <c r="AG137" s="396" t="s">
        <v>226</v>
      </c>
      <c r="AH137" s="396"/>
      <c r="AI137" s="396"/>
      <c r="AJ137" s="396"/>
      <c r="AK137" s="396"/>
      <c r="AL137" s="396"/>
      <c r="AM137" s="392" t="s">
        <v>404</v>
      </c>
      <c r="AN137" s="393"/>
      <c r="AO137" s="393"/>
      <c r="AP137" s="393"/>
      <c r="AQ137" s="393"/>
      <c r="AR137" s="393"/>
      <c r="AS137" s="393"/>
      <c r="AT137" s="393"/>
      <c r="AU137" s="393"/>
      <c r="AV137" s="394"/>
      <c r="AW137" s="12"/>
      <c r="AX137" s="13"/>
    </row>
    <row r="138" spans="1:50" ht="19.5" customHeight="1" thickBot="1">
      <c r="A138" s="397" t="s">
        <v>227</v>
      </c>
      <c r="B138" s="398"/>
      <c r="C138" s="398"/>
      <c r="D138" s="398"/>
      <c r="E138" s="398"/>
      <c r="F138" s="398"/>
      <c r="G138" s="412" t="s">
        <v>405</v>
      </c>
      <c r="H138" s="413"/>
      <c r="I138" s="413"/>
      <c r="J138" s="413"/>
      <c r="K138" s="413"/>
      <c r="L138" s="413"/>
      <c r="M138" s="413"/>
      <c r="N138" s="413"/>
      <c r="O138" s="413"/>
      <c r="P138" s="414"/>
      <c r="Q138" s="398" t="s">
        <v>228</v>
      </c>
      <c r="R138" s="398"/>
      <c r="S138" s="398"/>
      <c r="T138" s="398"/>
      <c r="U138" s="398"/>
      <c r="V138" s="398"/>
      <c r="W138" s="412" t="s">
        <v>406</v>
      </c>
      <c r="X138" s="413"/>
      <c r="Y138" s="413"/>
      <c r="Z138" s="413"/>
      <c r="AA138" s="413"/>
      <c r="AB138" s="413"/>
      <c r="AC138" s="413"/>
      <c r="AD138" s="413"/>
      <c r="AE138" s="413"/>
      <c r="AF138" s="414"/>
      <c r="AG138" s="571"/>
      <c r="AH138" s="572"/>
      <c r="AI138" s="572"/>
      <c r="AJ138" s="572"/>
      <c r="AK138" s="572"/>
      <c r="AL138" s="572"/>
      <c r="AM138" s="607"/>
      <c r="AN138" s="608"/>
      <c r="AO138" s="608"/>
      <c r="AP138" s="608"/>
      <c r="AQ138" s="608"/>
      <c r="AR138" s="608"/>
      <c r="AS138" s="608"/>
      <c r="AT138" s="608"/>
      <c r="AU138" s="608"/>
      <c r="AV138" s="609"/>
      <c r="AW138" s="28"/>
      <c r="AX138" s="29"/>
    </row>
    <row r="139" spans="1:50" ht="23.25" customHeight="1">
      <c r="A139" s="553" t="s">
        <v>28</v>
      </c>
      <c r="B139" s="554"/>
      <c r="C139" s="554"/>
      <c r="D139" s="554"/>
      <c r="E139" s="554"/>
      <c r="F139" s="55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t="s">
        <v>407</v>
      </c>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16.5" customHeight="1">
      <c r="A146" s="454"/>
      <c r="B146" s="455"/>
      <c r="C146" s="455"/>
      <c r="D146" s="455"/>
      <c r="E146" s="455"/>
      <c r="F146" s="456"/>
      <c r="G146" s="52"/>
      <c r="H146" s="53"/>
      <c r="I146" s="53"/>
      <c r="J146" s="53"/>
      <c r="K146" s="53"/>
      <c r="L146" s="53"/>
      <c r="M146" s="53" t="s">
        <v>408</v>
      </c>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t="s">
        <v>409</v>
      </c>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t="s">
        <v>437</v>
      </c>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hidden="1">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hidden="1">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hidden="1">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hidden="1">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hidden="1">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hidden="1">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6"/>
      <c r="B177" s="557"/>
      <c r="C177" s="557"/>
      <c r="D177" s="557"/>
      <c r="E177" s="557"/>
      <c r="F177" s="55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2" t="s">
        <v>34</v>
      </c>
      <c r="B178" s="533"/>
      <c r="C178" s="533"/>
      <c r="D178" s="533"/>
      <c r="E178" s="533"/>
      <c r="F178" s="534"/>
      <c r="G178" s="379" t="s">
        <v>410</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376</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117"/>
      <c r="B179" s="535"/>
      <c r="C179" s="535"/>
      <c r="D179" s="535"/>
      <c r="E179" s="535"/>
      <c r="F179" s="536"/>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c r="A180" s="117"/>
      <c r="B180" s="535"/>
      <c r="C180" s="535"/>
      <c r="D180" s="535"/>
      <c r="E180" s="535"/>
      <c r="F180" s="536"/>
      <c r="G180" s="88" t="s">
        <v>411</v>
      </c>
      <c r="H180" s="89"/>
      <c r="I180" s="89"/>
      <c r="J180" s="89"/>
      <c r="K180" s="90"/>
      <c r="L180" s="91" t="s">
        <v>412</v>
      </c>
      <c r="M180" s="530"/>
      <c r="N180" s="530"/>
      <c r="O180" s="530"/>
      <c r="P180" s="530"/>
      <c r="Q180" s="530"/>
      <c r="R180" s="530"/>
      <c r="S180" s="530"/>
      <c r="T180" s="530"/>
      <c r="U180" s="530"/>
      <c r="V180" s="530"/>
      <c r="W180" s="530"/>
      <c r="X180" s="531"/>
      <c r="Y180" s="94">
        <v>7</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hidden="1">
      <c r="A181" s="117"/>
      <c r="B181" s="535"/>
      <c r="C181" s="535"/>
      <c r="D181" s="535"/>
      <c r="E181" s="535"/>
      <c r="F181" s="536"/>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hidden="1">
      <c r="A182" s="117"/>
      <c r="B182" s="535"/>
      <c r="C182" s="535"/>
      <c r="D182" s="535"/>
      <c r="E182" s="535"/>
      <c r="F182" s="536"/>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hidden="1">
      <c r="A183" s="117"/>
      <c r="B183" s="535"/>
      <c r="C183" s="535"/>
      <c r="D183" s="535"/>
      <c r="E183" s="535"/>
      <c r="F183" s="536"/>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hidden="1">
      <c r="A184" s="117"/>
      <c r="B184" s="535"/>
      <c r="C184" s="535"/>
      <c r="D184" s="535"/>
      <c r="E184" s="535"/>
      <c r="F184" s="536"/>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hidden="1">
      <c r="A185" s="117"/>
      <c r="B185" s="535"/>
      <c r="C185" s="535"/>
      <c r="D185" s="535"/>
      <c r="E185" s="535"/>
      <c r="F185" s="536"/>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hidden="1">
      <c r="A186" s="117"/>
      <c r="B186" s="535"/>
      <c r="C186" s="535"/>
      <c r="D186" s="535"/>
      <c r="E186" s="535"/>
      <c r="F186" s="536"/>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hidden="1">
      <c r="A187" s="117"/>
      <c r="B187" s="535"/>
      <c r="C187" s="535"/>
      <c r="D187" s="535"/>
      <c r="E187" s="535"/>
      <c r="F187" s="536"/>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hidden="1">
      <c r="A188" s="117"/>
      <c r="B188" s="535"/>
      <c r="C188" s="535"/>
      <c r="D188" s="535"/>
      <c r="E188" s="535"/>
      <c r="F188" s="536"/>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hidden="1">
      <c r="A189" s="117"/>
      <c r="B189" s="535"/>
      <c r="C189" s="535"/>
      <c r="D189" s="535"/>
      <c r="E189" s="535"/>
      <c r="F189" s="536"/>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5"/>
      <c r="C190" s="535"/>
      <c r="D190" s="535"/>
      <c r="E190" s="535"/>
      <c r="F190" s="536"/>
      <c r="G190" s="74" t="s">
        <v>22</v>
      </c>
      <c r="H190" s="75"/>
      <c r="I190" s="75"/>
      <c r="J190" s="75"/>
      <c r="K190" s="75"/>
      <c r="L190" s="76"/>
      <c r="M190" s="77"/>
      <c r="N190" s="77"/>
      <c r="O190" s="77"/>
      <c r="P190" s="77"/>
      <c r="Q190" s="77"/>
      <c r="R190" s="77"/>
      <c r="S190" s="77"/>
      <c r="T190" s="77"/>
      <c r="U190" s="77"/>
      <c r="V190" s="77"/>
      <c r="W190" s="77"/>
      <c r="X190" s="78"/>
      <c r="Y190" s="79">
        <f>SUM(Y180:AB189)</f>
        <v>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35"/>
      <c r="C191" s="535"/>
      <c r="D191" s="535"/>
      <c r="E191" s="535"/>
      <c r="F191" s="536"/>
      <c r="G191" s="379" t="s">
        <v>422</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c r="A192" s="117"/>
      <c r="B192" s="535"/>
      <c r="C192" s="535"/>
      <c r="D192" s="535"/>
      <c r="E192" s="535"/>
      <c r="F192" s="536"/>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c r="A193" s="117"/>
      <c r="B193" s="535"/>
      <c r="C193" s="535"/>
      <c r="D193" s="535"/>
      <c r="E193" s="535"/>
      <c r="F193" s="536"/>
      <c r="G193" s="88" t="s">
        <v>413</v>
      </c>
      <c r="H193" s="89"/>
      <c r="I193" s="89"/>
      <c r="J193" s="89"/>
      <c r="K193" s="90"/>
      <c r="L193" s="91" t="s">
        <v>414</v>
      </c>
      <c r="M193" s="92"/>
      <c r="N193" s="92"/>
      <c r="O193" s="92"/>
      <c r="P193" s="92"/>
      <c r="Q193" s="92"/>
      <c r="R193" s="92"/>
      <c r="S193" s="92"/>
      <c r="T193" s="92"/>
      <c r="U193" s="92"/>
      <c r="V193" s="92"/>
      <c r="W193" s="92"/>
      <c r="X193" s="93"/>
      <c r="Y193" s="94">
        <v>2</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hidden="1">
      <c r="A194" s="117"/>
      <c r="B194" s="535"/>
      <c r="C194" s="535"/>
      <c r="D194" s="535"/>
      <c r="E194" s="535"/>
      <c r="F194" s="536"/>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hidden="1">
      <c r="A195" s="117"/>
      <c r="B195" s="535"/>
      <c r="C195" s="535"/>
      <c r="D195" s="535"/>
      <c r="E195" s="535"/>
      <c r="F195" s="536"/>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hidden="1">
      <c r="A196" s="117"/>
      <c r="B196" s="535"/>
      <c r="C196" s="535"/>
      <c r="D196" s="535"/>
      <c r="E196" s="535"/>
      <c r="F196" s="536"/>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hidden="1">
      <c r="A197" s="117"/>
      <c r="B197" s="535"/>
      <c r="C197" s="535"/>
      <c r="D197" s="535"/>
      <c r="E197" s="535"/>
      <c r="F197" s="536"/>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hidden="1">
      <c r="A198" s="117"/>
      <c r="B198" s="535"/>
      <c r="C198" s="535"/>
      <c r="D198" s="535"/>
      <c r="E198" s="535"/>
      <c r="F198" s="536"/>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hidden="1">
      <c r="A199" s="117"/>
      <c r="B199" s="535"/>
      <c r="C199" s="535"/>
      <c r="D199" s="535"/>
      <c r="E199" s="535"/>
      <c r="F199" s="536"/>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hidden="1">
      <c r="A200" s="117"/>
      <c r="B200" s="535"/>
      <c r="C200" s="535"/>
      <c r="D200" s="535"/>
      <c r="E200" s="535"/>
      <c r="F200" s="536"/>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hidden="1">
      <c r="A201" s="117"/>
      <c r="B201" s="535"/>
      <c r="C201" s="535"/>
      <c r="D201" s="535"/>
      <c r="E201" s="535"/>
      <c r="F201" s="536"/>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hidden="1">
      <c r="A202" s="117"/>
      <c r="B202" s="535"/>
      <c r="C202" s="535"/>
      <c r="D202" s="535"/>
      <c r="E202" s="535"/>
      <c r="F202" s="536"/>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35"/>
      <c r="C203" s="535"/>
      <c r="D203" s="535"/>
      <c r="E203" s="535"/>
      <c r="F203" s="536"/>
      <c r="G203" s="74" t="s">
        <v>22</v>
      </c>
      <c r="H203" s="75"/>
      <c r="I203" s="75"/>
      <c r="J203" s="75"/>
      <c r="K203" s="75"/>
      <c r="L203" s="76"/>
      <c r="M203" s="77"/>
      <c r="N203" s="77"/>
      <c r="O203" s="77"/>
      <c r="P203" s="77"/>
      <c r="Q203" s="77"/>
      <c r="R203" s="77"/>
      <c r="S203" s="77"/>
      <c r="T203" s="77"/>
      <c r="U203" s="77"/>
      <c r="V203" s="77"/>
      <c r="W203" s="77"/>
      <c r="X203" s="78"/>
      <c r="Y203" s="79">
        <f>SUM(Y193:AB202)</f>
        <v>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35"/>
      <c r="C204" s="535"/>
      <c r="D204" s="535"/>
      <c r="E204" s="535"/>
      <c r="F204" s="536"/>
      <c r="G204" s="379" t="s">
        <v>415</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361</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c r="A205" s="117"/>
      <c r="B205" s="535"/>
      <c r="C205" s="535"/>
      <c r="D205" s="535"/>
      <c r="E205" s="535"/>
      <c r="F205" s="536"/>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c r="A206" s="117"/>
      <c r="B206" s="535"/>
      <c r="C206" s="535"/>
      <c r="D206" s="535"/>
      <c r="E206" s="535"/>
      <c r="F206" s="536"/>
      <c r="G206" s="88" t="s">
        <v>413</v>
      </c>
      <c r="H206" s="89"/>
      <c r="I206" s="89"/>
      <c r="J206" s="89"/>
      <c r="K206" s="90"/>
      <c r="L206" s="91" t="s">
        <v>417</v>
      </c>
      <c r="M206" s="92"/>
      <c r="N206" s="92"/>
      <c r="O206" s="92"/>
      <c r="P206" s="92"/>
      <c r="Q206" s="92"/>
      <c r="R206" s="92"/>
      <c r="S206" s="92"/>
      <c r="T206" s="92"/>
      <c r="U206" s="92"/>
      <c r="V206" s="92"/>
      <c r="W206" s="92"/>
      <c r="X206" s="93"/>
      <c r="Y206" s="94">
        <v>5</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customHeight="1" hidden="1">
      <c r="A207" s="117"/>
      <c r="B207" s="535"/>
      <c r="C207" s="535"/>
      <c r="D207" s="535"/>
      <c r="E207" s="535"/>
      <c r="F207" s="536"/>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hidden="1">
      <c r="A208" s="117"/>
      <c r="B208" s="535"/>
      <c r="C208" s="535"/>
      <c r="D208" s="535"/>
      <c r="E208" s="535"/>
      <c r="F208" s="536"/>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hidden="1">
      <c r="A209" s="117"/>
      <c r="B209" s="535"/>
      <c r="C209" s="535"/>
      <c r="D209" s="535"/>
      <c r="E209" s="535"/>
      <c r="F209" s="536"/>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hidden="1">
      <c r="A210" s="117"/>
      <c r="B210" s="535"/>
      <c r="C210" s="535"/>
      <c r="D210" s="535"/>
      <c r="E210" s="535"/>
      <c r="F210" s="536"/>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hidden="1">
      <c r="A211" s="117"/>
      <c r="B211" s="535"/>
      <c r="C211" s="535"/>
      <c r="D211" s="535"/>
      <c r="E211" s="535"/>
      <c r="F211" s="536"/>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hidden="1">
      <c r="A212" s="117"/>
      <c r="B212" s="535"/>
      <c r="C212" s="535"/>
      <c r="D212" s="535"/>
      <c r="E212" s="535"/>
      <c r="F212" s="536"/>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hidden="1">
      <c r="A213" s="117"/>
      <c r="B213" s="535"/>
      <c r="C213" s="535"/>
      <c r="D213" s="535"/>
      <c r="E213" s="535"/>
      <c r="F213" s="536"/>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hidden="1">
      <c r="A214" s="117"/>
      <c r="B214" s="535"/>
      <c r="C214" s="535"/>
      <c r="D214" s="535"/>
      <c r="E214" s="535"/>
      <c r="F214" s="536"/>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hidden="1">
      <c r="A215" s="117"/>
      <c r="B215" s="535"/>
      <c r="C215" s="535"/>
      <c r="D215" s="535"/>
      <c r="E215" s="535"/>
      <c r="F215" s="536"/>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35"/>
      <c r="C216" s="535"/>
      <c r="D216" s="535"/>
      <c r="E216" s="535"/>
      <c r="F216" s="536"/>
      <c r="G216" s="74" t="s">
        <v>22</v>
      </c>
      <c r="H216" s="75"/>
      <c r="I216" s="75"/>
      <c r="J216" s="75"/>
      <c r="K216" s="75"/>
      <c r="L216" s="76"/>
      <c r="M216" s="77"/>
      <c r="N216" s="77"/>
      <c r="O216" s="77"/>
      <c r="P216" s="77"/>
      <c r="Q216" s="77"/>
      <c r="R216" s="77"/>
      <c r="S216" s="77"/>
      <c r="T216" s="77"/>
      <c r="U216" s="77"/>
      <c r="V216" s="77"/>
      <c r="W216" s="77"/>
      <c r="X216" s="78"/>
      <c r="Y216" s="79">
        <f>SUM(Y206:AB215)</f>
        <v>5</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35"/>
      <c r="C217" s="535"/>
      <c r="D217" s="535"/>
      <c r="E217" s="535"/>
      <c r="F217" s="536"/>
      <c r="G217" s="379" t="s">
        <v>362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363</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c r="A218" s="117"/>
      <c r="B218" s="535"/>
      <c r="C218" s="535"/>
      <c r="D218" s="535"/>
      <c r="E218" s="535"/>
      <c r="F218" s="536"/>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c r="A219" s="117"/>
      <c r="B219" s="535"/>
      <c r="C219" s="535"/>
      <c r="D219" s="535"/>
      <c r="E219" s="535"/>
      <c r="F219" s="536"/>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customHeight="1" hidden="1">
      <c r="A220" s="117"/>
      <c r="B220" s="535"/>
      <c r="C220" s="535"/>
      <c r="D220" s="535"/>
      <c r="E220" s="535"/>
      <c r="F220" s="536"/>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hidden="1">
      <c r="A221" s="117"/>
      <c r="B221" s="535"/>
      <c r="C221" s="535"/>
      <c r="D221" s="535"/>
      <c r="E221" s="535"/>
      <c r="F221" s="536"/>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hidden="1">
      <c r="A222" s="117"/>
      <c r="B222" s="535"/>
      <c r="C222" s="535"/>
      <c r="D222" s="535"/>
      <c r="E222" s="535"/>
      <c r="F222" s="536"/>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hidden="1">
      <c r="A223" s="117"/>
      <c r="B223" s="535"/>
      <c r="C223" s="535"/>
      <c r="D223" s="535"/>
      <c r="E223" s="535"/>
      <c r="F223" s="536"/>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hidden="1">
      <c r="A224" s="117"/>
      <c r="B224" s="535"/>
      <c r="C224" s="535"/>
      <c r="D224" s="535"/>
      <c r="E224" s="535"/>
      <c r="F224" s="536"/>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hidden="1">
      <c r="A225" s="117"/>
      <c r="B225" s="535"/>
      <c r="C225" s="535"/>
      <c r="D225" s="535"/>
      <c r="E225" s="535"/>
      <c r="F225" s="536"/>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hidden="1">
      <c r="A226" s="117"/>
      <c r="B226" s="535"/>
      <c r="C226" s="535"/>
      <c r="D226" s="535"/>
      <c r="E226" s="535"/>
      <c r="F226" s="536"/>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hidden="1">
      <c r="A227" s="117"/>
      <c r="B227" s="535"/>
      <c r="C227" s="535"/>
      <c r="D227" s="535"/>
      <c r="E227" s="535"/>
      <c r="F227" s="536"/>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hidden="1">
      <c r="A228" s="117"/>
      <c r="B228" s="535"/>
      <c r="C228" s="535"/>
      <c r="D228" s="535"/>
      <c r="E228" s="535"/>
      <c r="F228" s="536"/>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35"/>
      <c r="C229" s="535"/>
      <c r="D229" s="535"/>
      <c r="E229" s="535"/>
      <c r="F229" s="536"/>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4" t="s">
        <v>418</v>
      </c>
      <c r="D236" s="104"/>
      <c r="E236" s="104"/>
      <c r="F236" s="104"/>
      <c r="G236" s="104"/>
      <c r="H236" s="104"/>
      <c r="I236" s="104"/>
      <c r="J236" s="104"/>
      <c r="K236" s="104"/>
      <c r="L236" s="104"/>
      <c r="M236" s="104" t="s">
        <v>419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7</v>
      </c>
      <c r="AL236" s="106"/>
      <c r="AM236" s="106"/>
      <c r="AN236" s="106"/>
      <c r="AO236" s="106"/>
      <c r="AP236" s="107"/>
      <c r="AQ236" s="108" t="s">
        <v>424</v>
      </c>
      <c r="AR236" s="104"/>
      <c r="AS236" s="104"/>
      <c r="AT236" s="104"/>
      <c r="AU236" s="105" t="s">
        <v>386</v>
      </c>
      <c r="AV236" s="106"/>
      <c r="AW236" s="106"/>
      <c r="AX236" s="107"/>
    </row>
    <row r="237" spans="1:50" ht="24" customHeight="1" hidden="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4" t="s">
        <v>423</v>
      </c>
      <c r="D269" s="104"/>
      <c r="E269" s="104"/>
      <c r="F269" s="104"/>
      <c r="G269" s="104"/>
      <c r="H269" s="104"/>
      <c r="I269" s="104"/>
      <c r="J269" s="104"/>
      <c r="K269" s="104"/>
      <c r="L269" s="104"/>
      <c r="M269" s="104" t="s">
        <v>420</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v>
      </c>
      <c r="AL269" s="106"/>
      <c r="AM269" s="106"/>
      <c r="AN269" s="106"/>
      <c r="AO269" s="106"/>
      <c r="AP269" s="107"/>
      <c r="AQ269" s="108">
        <v>3</v>
      </c>
      <c r="AR269" s="104"/>
      <c r="AS269" s="104"/>
      <c r="AT269" s="104"/>
      <c r="AU269" s="105">
        <v>99.1</v>
      </c>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4" t="s">
        <v>421</v>
      </c>
      <c r="D302" s="104"/>
      <c r="E302" s="104"/>
      <c r="F302" s="104"/>
      <c r="G302" s="104"/>
      <c r="H302" s="104"/>
      <c r="I302" s="104"/>
      <c r="J302" s="104"/>
      <c r="K302" s="104"/>
      <c r="L302" s="104"/>
      <c r="M302" s="104" t="s">
        <v>416</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5</v>
      </c>
      <c r="AL302" s="106"/>
      <c r="AM302" s="106"/>
      <c r="AN302" s="106"/>
      <c r="AO302" s="106"/>
      <c r="AP302" s="107"/>
      <c r="AQ302" s="108">
        <v>2</v>
      </c>
      <c r="AR302" s="104"/>
      <c r="AS302" s="104"/>
      <c r="AT302" s="104"/>
      <c r="AU302" s="105" t="s">
        <v>386</v>
      </c>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t="13.5"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3" r:id="rId3"/>
  <rowBreaks count="3" manualBreakCount="3">
    <brk id="105" max="255" man="1"/>
    <brk id="138"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17" sqref="B17"/>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382</v>
      </c>
      <c r="H2" s="15" t="str">
        <f>IF(G2="","",F2)</f>
        <v>一般会計</v>
      </c>
      <c r="I2" s="15" t="str">
        <f>IF(H2="","",IF(I1&lt;&gt;"",CONCATENATE(I1,"、",H2),H2))</f>
        <v>一般会計</v>
      </c>
      <c r="K2" s="16" t="s">
        <v>258</v>
      </c>
      <c r="L2" s="17"/>
      <c r="M2" s="15">
        <f>IF(L2="","",K2)</f>
      </c>
      <c r="N2" s="15">
        <f>IF(M2="","",IF(N1&lt;&gt;"",CONCATENATE(N1,"、",M2),M2))</f>
      </c>
      <c r="O2" s="15"/>
      <c r="P2" s="14" t="s">
        <v>217</v>
      </c>
      <c r="Q2" s="19" t="s">
        <v>382</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382</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2015-06-24T08:59:10Z</dcterms:created>
  <dcterms:modified xsi:type="dcterms:W3CDTF">2015-06-30T05:23:21Z</dcterms:modified>
  <cp:category/>
  <cp:version/>
  <cp:contentType/>
  <cp:contentStatus/>
</cp:coreProperties>
</file>