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<sst xmlns="http://schemas.openxmlformats.org/spreadsheetml/2006/main" count="747" uniqueCount="419">
  <si>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</si>
  <si>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</si>
  <si>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</si>
  <si>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</si>
  <si>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</si>
  <si>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</si>
  <si>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</si>
  <si>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</si>
  <si>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</si>
  <si>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</si>
  <si>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</si>
  <si>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</si>
  <si>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</si>
  <si>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</si>
  <si>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</si>
  <si>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</si>
  <si>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</si>
  <si>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</si>
  <si>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</si>
  <si>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</si>
  <si>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</si>
  <si>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</si>
  <si>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</si>
  <si>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</si>
  <si>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</si>
  <si>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</si>
  <si>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</si>
  <si>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</si>
  <si>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</si>
  <si>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</si>
  <si>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</si>
  <si>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</si>
  <si>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</si>
  <si>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</si>
  <si>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</si>
  <si>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</si>
  <si>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</si>
  <si>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</si>
  <si>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</si>
  <si>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</si>
  <si>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</si>
  <si>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</si>
  <si>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</si>
  <si>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</si>
  <si>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</si>
  <si>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</si>
  <si>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</si>
  <si>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</si>
  <si>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</si>
  <si>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</si>
  <si>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</si>
  <si>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</si>
  <si>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</si>
  <si>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</si>
  <si>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</si>
  <si>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</si>
  <si>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</si>
  <si>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</si>
  <si>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</si>
  <si>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</si>
  <si>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</si>
  <si>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</si>
  <si>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</si>
  <si>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</si>
  <si>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</si>
  <si>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</si>
  <si>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</si>
  <si>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</si>
  <si>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</si>
  <si>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</si>
  <si>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</si>
  <si>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</si>
  <si>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</si>
  <si>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</si>
  <si>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</si>
  <si>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</si>
  <si>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</si>
  <si>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</si>
  <si>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</si>
  <si>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</si>
  <si>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</si>
  <si>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</si>
  <si>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</si>
  <si>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</si>
  <si>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</si>
  <si>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</si>
  <si>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</si>
  <si>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</si>
  <si>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</si>
  <si>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</si>
  <si>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</si>
  <si>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</si>
  <si>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</si>
  <si>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</si>
  <si>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</si>
  <si>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</si>
  <si>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</si>
  <si>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</si>
  <si>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</si>
  <si>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</si>
  <si>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</si>
  <si>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</si>
  <si>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</si>
  <si>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</si>
  <si>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</si>
  <si>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</si>
  <si>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</si>
  <si>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</si>
  <si>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</si>
  <si>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</si>
  <si>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</si>
  <si>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</si>
  <si>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</si>
  <si>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</si>
  <si>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</si>
  <si>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</si>
  <si>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</si>
  <si>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</si>
  <si>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</si>
  <si>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</si>
  <si>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</si>
  <si>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</si>
  <si>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</si>
  <si>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</si>
  <si>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</si>
  <si>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</si>
  <si>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</si>
  <si>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</si>
  <si>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</si>
  <si>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</si>
  <si>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</si>
  <si>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</si>
  <si>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</si>
  <si>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</si>
  <si>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</si>
  <si>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</si>
  <si>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</si>
  <si>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</si>
  <si>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</si>
  <si>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</si>
  <si>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</si>
  <si>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</si>
  <si>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</si>
  <si>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</si>
  <si>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</si>
  <si>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</si>
  <si>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</si>
  <si>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</si>
  <si>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</si>
  <si>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</si>
  <si>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</si>
  <si>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</si>
  <si>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</si>
  <si>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</si>
  <si>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</si>
  <si>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</si>
  <si>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</si>
  <si>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</si>
  <si>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</si>
  <si>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</si>
  <si>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</si>
  <si>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</si>
  <si>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</si>
  <si>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</si>
  <si>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</si>
  <si>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</si>
  <si>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</si>
  <si>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</si>
  <si>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</si>
  <si>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</si>
  <si>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</si>
  <si>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</si>
  <si>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</si>
  <si>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</si>
  <si>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</si>
  <si>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</si>
  <si>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</si>
  <si>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</si>
  <si>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</si>
  <si>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</si>
  <si>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</si>
  <si>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</si>
  <si>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</si>
  <si>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</si>
  <si>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</si>
  <si>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</si>
  <si>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</si>
  <si>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</si>
  <si>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</si>
  <si>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</si>
  <si>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</si>
  <si>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</si>
  <si>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</si>
  <si>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</si>
  <si>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</si>
  <si>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</si>
  <si>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</si>
  <si>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</si>
  <si>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</si>
  <si>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</si>
  <si>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</si>
  <si>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</si>
  <si>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</si>
  <si>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</si>
  <si>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</si>
  <si>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</si>
  <si>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</si>
  <si>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</si>
  <si>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</si>
  <si>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</si>
  <si>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</si>
  <si>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</si>
  <si>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</si>
  <si>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</si>
  <si>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</si>
  <si>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</si>
  <si>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</si>
  <si>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</si>
  <si>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</si>
  <si>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</si>
  <si>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</si>
  <si>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</si>
  <si>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</si>
  <si>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</si>
  <si>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</si>
  <si>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</si>
  <si>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</si>
  <si>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</si>
  <si>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</si>
  <si>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</si>
  <si>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</si>
  <si>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</si>
  <si>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</si>
  <si>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</si>
  <si>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</si>
  <si>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</si>
  <si>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</si>
  <si>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</si>
  <si>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</si>
  <si>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</si>
  <si>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</si>
  <si>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</si>
  <si>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</si>
  <si>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</si>
  <si>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</si>
  <si>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</si>
  <si>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</si>
  <si>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</si>
  <si>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</si>
  <si>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</si>
  <si>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</si>
  <si>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</si>
  <si>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</si>
  <si>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</si>
  <si>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</si>
  <si>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</si>
  <si>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</si>
  <si>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</si>
  <si>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</si>
  <si>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</si>
  <si>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</si>
  <si>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</si>
  <si>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</si>
  <si>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</si>
  <si>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</si>
  <si>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</si>
  <si>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</si>
  <si>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</si>
  <si>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</si>
  <si>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</si>
  <si>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</si>
  <si>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</si>
  <si>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</si>
  <si>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</si>
  <si>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</si>
  <si>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</si>
  <si>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</si>
  <si>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</si>
  <si>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</si>
  <si>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</si>
  <si>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</si>
  <si>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</si>
  <si>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</si>
  <si>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</si>
  <si>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</si>
  <si>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</si>
  <si>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</si>
  <si>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</si>
  <si>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</si>
  <si>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</si>
  <si>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</si>
  <si>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</si>
  <si>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</si>
  <si>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</si>
  <si>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</si>
  <si>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</si>
  <si>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</si>
  <si>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</si>
  <si>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</si>
  <si>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</si>
  <si>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</si>
  <si>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</si>
  <si>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</si>
  <si>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</si>
  <si>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</si>
  <si>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</si>
  <si>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</si>
  <si>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</si>
  <si>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</si>
  <si>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</si>
  <si>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</si>
  <si>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</si>
  <si>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</si>
  <si>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</si>
  <si>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</si>
  <si>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</si>
  <si>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</si>
  <si>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</si>
  <si>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</si>
  <si>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</si>
  <si>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</si>
  <si>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</si>
  <si>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</si>
  <si>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</si>
  <si>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</si>
  <si>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</si>
  <si>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</si>
  <si>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</si>
  <si>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</si>
  <si>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</si>
  <si>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</si>
  <si>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</si>
  <si>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</si>
  <si>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</si>
  <si>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</si>
  <si>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</si>
  <si>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</si>
  <si>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</si>
  <si>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</si>
  <si>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</si>
  <si>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</si>
  <si>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</si>
  <si>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</si>
  <si>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</si>
  <si>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</si>
  <si>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</si>
  <si>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</si>
  <si>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</si>
  <si>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</si>
  <si>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</si>
  <si>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</si>
  <si>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</si>
  <si>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</si>
  <si>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</si>
  <si>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</si>
  <si>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</si>
  <si>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</si>
  <si>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</si>
  <si>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</si>
  <si>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</si>
  <si>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</si>
  <si>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</si>
  <si>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</si>
  <si>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</si>
  <si>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</si>
  <si>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</si>
  <si>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</si>
  <si>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</si>
  <si>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</si>
  <si>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</si>
  <si>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</si>
  <si>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</si>
  <si>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</si>
  <si>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</si>
  <si>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</si>
  <si>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</si>
  <si>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</si>
  <si>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</si>
  <si>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</si>
  <si>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</si>
  <si>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</si>
  <si>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健康・医療戦略経費</t>
  </si>
  <si>
    <t>内閣官副長官補</t>
  </si>
  <si>
    <t>健康・医療戦略室</t>
  </si>
  <si>
    <t>企画官　堀内　直哉
補佐　　平野　友貴</t>
  </si>
  <si>
    <t>○</t>
  </si>
  <si>
    <t>健康・医療戦略室の設置に関する規則
（平成25年2月22日内閣総理大臣決定）</t>
  </si>
  <si>
    <t>健康・医療戦略（平成26年7月22日閣議決定）等</t>
  </si>
  <si>
    <t>医療イノベーション(医薬品・医療機器や再生医療をはじめとする最先端の医療技術の実用化等)を促進し、国際競争力の高い関連産業を育成するとともに、その成果を国民の医療・健康水準の向上に反映させるための施策を集中的かつ計画的に推進するための検討に資する。</t>
  </si>
  <si>
    <t>国際競争力の高い医療関連産業を育成するともに、その成果としての医療を国民に提供するため、革新的な医薬品、医療機器及び再生医療、個別化医療の実用化等の検討に必要な基礎調査等を実施。</t>
  </si>
  <si>
    <t>-</t>
  </si>
  <si>
    <t>調査を実施する事業のため、定量的な成果目標の設置は困難である。</t>
  </si>
  <si>
    <t>健康・医療戦略の着実な推進を図るため、本事業により健康・医療戦略の推進にあたっての課題等が適切に検討、解決されることを目標とする。なお、本事業を踏まえて、平成26年7月に健康・医療戦略を閣議決定したところであり、平成27年度以降については同戦略のフォローアップを実施していく予定。</t>
  </si>
  <si>
    <t>委託調査の数</t>
  </si>
  <si>
    <t>調査:2本</t>
  </si>
  <si>
    <r>
      <t>調査:</t>
    </r>
    <r>
      <rPr>
        <sz val="11"/>
        <rFont val="ＭＳ Ｐゴシック"/>
        <family val="3"/>
      </rPr>
      <t>1本</t>
    </r>
  </si>
  <si>
    <t>調査に必要な経費　　／　　調査実施件数　　　　　　　　　　　</t>
  </si>
  <si>
    <t>23,416,084/2</t>
  </si>
  <si>
    <t>14,712,600/1</t>
  </si>
  <si>
    <t>16,909,283/1</t>
  </si>
  <si>
    <t>21,625,000/1</t>
  </si>
  <si>
    <t>円</t>
  </si>
  <si>
    <t>健康・医療戦略推進調査委託費</t>
  </si>
  <si>
    <t>‐</t>
  </si>
  <si>
    <t>高齢化が急速に進む社会において、国民の医療・健康水準の向上はニーズが高く、リスクの高い最先端の医療技術の実用化等に資する調査は国が実施すべきである。</t>
  </si>
  <si>
    <t>同上</t>
  </si>
  <si>
    <t>総合評価落札方式を実施しており、資金の流れ、使途等の適正化の確保に努めた。
単位当たりのコストが増加しているが、調査研究の対象が複雑かつ広範囲になっていることから、妥当な範囲である。</t>
  </si>
  <si>
    <t>先進事例や課題等を収集したことにより、調査結果は今後の施策や戦略の策定等に必要な有益な情報となった。</t>
  </si>
  <si>
    <t>○</t>
  </si>
  <si>
    <t>「医療・介護・健康分野のデジタル基盤」を構築するための基礎調査については、例えば、全国的な調査の実施にあたり、郵送によるアンケート調査を行った上で、必要に応じ現地へ調査員が直接訪問するインタビュー調査を行うことにし、その際にも各地域における医療関係者等を集めて会議形式で一斉にヒアリングを実施して効率的に詳細な調査を行うなど、効果的・効率的な調査の実施となっている。</t>
  </si>
  <si>
    <t>今後とも効果的・効率的な予算の執行に努めていく。</t>
  </si>
  <si>
    <t>新２４－０００１</t>
  </si>
  <si>
    <t>-</t>
  </si>
  <si>
    <t>０００７</t>
  </si>
  <si>
    <t>０００６</t>
  </si>
  <si>
    <t>調査費</t>
  </si>
  <si>
    <t>A.日本システムサイエンス株式会社</t>
  </si>
  <si>
    <t>「医療・介護・健康分野のデジタル基盤」を構築するための基礎調査</t>
  </si>
  <si>
    <t>日本システムサイエンス株式会社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</si>
</sst>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140</xdr:row>
      <xdr:rowOff>19050</xdr:rowOff>
    </xdr:from>
    <xdr:to>
      <xdr:col>25</xdr:col>
      <xdr:colOff>180975</xdr:colOff>
      <xdr:row>141</xdr:row>
      <xdr:rowOff>209550</xdr:rowOff>
    </xdr:to>
    <xdr:sp>
      <xdr:nvSpPr>
        <xdr:cNvPr id="1" name="正方形/長方形 4"/>
        <xdr:cNvSpPr>
          <a:spLocks/>
        </xdr:cNvSpPr>
      </xdr:nvSpPr>
      <xdr:spPr>
        <a:xfrm>
          <a:off x="3419475" y="31832550"/>
          <a:ext cx="17621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21</xdr:col>
      <xdr:colOff>104775</xdr:colOff>
      <xdr:row>141</xdr:row>
      <xdr:rowOff>228600</xdr:rowOff>
    </xdr:from>
    <xdr:to>
      <xdr:col>21</xdr:col>
      <xdr:colOff>104775</xdr:colOff>
      <xdr:row>144</xdr:row>
      <xdr:rowOff>47625</xdr:rowOff>
    </xdr:to>
    <xdr:sp>
      <xdr:nvSpPr>
        <xdr:cNvPr id="2" name="直線矢印コネクタ 5"/>
        <xdr:cNvSpPr>
          <a:spLocks/>
        </xdr:cNvSpPr>
      </xdr:nvSpPr>
      <xdr:spPr>
        <a:xfrm flipH="1">
          <a:off x="4305300" y="32394525"/>
          <a:ext cx="0" cy="876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144</xdr:row>
      <xdr:rowOff>66675</xdr:rowOff>
    </xdr:from>
    <xdr:to>
      <xdr:col>30</xdr:col>
      <xdr:colOff>171450</xdr:colOff>
      <xdr:row>145</xdr:row>
      <xdr:rowOff>228600</xdr:rowOff>
    </xdr:to>
    <xdr:sp>
      <xdr:nvSpPr>
        <xdr:cNvPr id="3" name="正方形/長方形 6"/>
        <xdr:cNvSpPr>
          <a:spLocks/>
        </xdr:cNvSpPr>
      </xdr:nvSpPr>
      <xdr:spPr>
        <a:xfrm>
          <a:off x="2886075" y="33289875"/>
          <a:ext cx="32861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日本システムサイエンス株式会社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oneCellAnchor>
    <xdr:from>
      <xdr:col>15</xdr:col>
      <xdr:colOff>57150</xdr:colOff>
      <xdr:row>146</xdr:row>
      <xdr:rowOff>85725</xdr:rowOff>
    </xdr:from>
    <xdr:ext cx="2857500" cy="1228725"/>
    <xdr:sp>
      <xdr:nvSpPr>
        <xdr:cNvPr id="4" name="テキスト ボックス 8"/>
        <xdr:cNvSpPr txBox="1">
          <a:spLocks noChangeArrowheads="1"/>
        </xdr:cNvSpPr>
      </xdr:nvSpPr>
      <xdr:spPr>
        <a:xfrm>
          <a:off x="3057525" y="34013775"/>
          <a:ext cx="2857500" cy="1228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デジタル基盤の構築に向けて、</a:t>
          </a:r>
          <a:r>
            <a:rPr lang="en-US" cap="none" sz="1100" b="0" i="0" u="none" baseline="0">
              <a:solidFill>
                <a:srgbClr val="000000"/>
              </a:solidFill>
              <a:latin typeface="ＭＳ Ｐゴシック"/>
              <a:ea typeface="ＭＳ Ｐゴシック"/>
              <a:cs typeface="ＭＳ Ｐゴシック"/>
            </a:rPr>
            <a:t>医療情報を収集・分析する既存事業間の横串調整や新たな事業の立案において解決すべき課題及びデジタル基盤を担う医療現場がデータを生成するＩＣＴ環境を整備する上で解決すべき課題を特定することを目的とした基礎調査を実施</a:t>
          </a:r>
        </a:p>
      </xdr:txBody>
    </xdr:sp>
    <xdr:clientData/>
  </xdr:oneCellAnchor>
  <xdr:twoCellAnchor>
    <xdr:from>
      <xdr:col>14</xdr:col>
      <xdr:colOff>123825</xdr:colOff>
      <xdr:row>146</xdr:row>
      <xdr:rowOff>19050</xdr:rowOff>
    </xdr:from>
    <xdr:to>
      <xdr:col>31</xdr:col>
      <xdr:colOff>19050</xdr:colOff>
      <xdr:row>149</xdr:row>
      <xdr:rowOff>95250</xdr:rowOff>
    </xdr:to>
    <xdr:sp>
      <xdr:nvSpPr>
        <xdr:cNvPr id="5" name="大かっこ 9"/>
        <xdr:cNvSpPr>
          <a:spLocks/>
        </xdr:cNvSpPr>
      </xdr:nvSpPr>
      <xdr:spPr>
        <a:xfrm>
          <a:off x="2924175" y="33947100"/>
          <a:ext cx="3295650" cy="113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133350</xdr:colOff>
      <xdr:row>143</xdr:row>
      <xdr:rowOff>0</xdr:rowOff>
    </xdr:from>
    <xdr:ext cx="1733550" cy="266700"/>
    <xdr:sp>
      <xdr:nvSpPr>
        <xdr:cNvPr id="6" name="テキスト ボックス 11"/>
        <xdr:cNvSpPr txBox="1">
          <a:spLocks noChangeArrowheads="1"/>
        </xdr:cNvSpPr>
      </xdr:nvSpPr>
      <xdr:spPr>
        <a:xfrm>
          <a:off x="2333625" y="32870775"/>
          <a:ext cx="17335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5" zoomScalePageLayoutView="85" workbookViewId="0" topLeftCell="A1">
      <selection activeCell="G138" sqref="G138:P13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4.25" customHeight="1">
      <c r="AP1" s="11"/>
      <c r="AQ1" s="11"/>
      <c r="AR1" s="11"/>
      <c r="AS1" s="11"/>
      <c r="AT1" s="11"/>
      <c r="AU1" s="11"/>
      <c r="AV1" s="11"/>
      <c r="AW1" s="2"/>
    </row>
    <row r="2" spans="36:50" ht="21.75" customHeight="1" thickBot="1">
      <c r="AJ2" s="480" t="s">
        <v>0</v>
      </c>
      <c r="AK2" s="480"/>
      <c r="AL2" s="480"/>
      <c r="AM2" s="480"/>
      <c r="AN2" s="480"/>
      <c r="AO2" s="480"/>
      <c r="AP2" s="480"/>
      <c r="AQ2" s="97" t="s">
        <v>379</v>
      </c>
      <c r="AR2" s="97"/>
      <c r="AS2" s="59">
        <f>IF(OR(AQ2="　",AQ2=""),"","-")</f>
      </c>
      <c r="AT2" s="98">
        <v>8</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324</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6" t="s">
        <v>213</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29.25"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390</v>
      </c>
      <c r="AF6" s="517"/>
      <c r="AG6" s="517"/>
      <c r="AH6" s="517"/>
      <c r="AI6" s="517"/>
      <c r="AJ6" s="517"/>
      <c r="AK6" s="517"/>
      <c r="AL6" s="517"/>
      <c r="AM6" s="517"/>
      <c r="AN6" s="517"/>
      <c r="AO6" s="517"/>
      <c r="AP6" s="517"/>
      <c r="AQ6" s="115"/>
      <c r="AR6" s="115"/>
      <c r="AS6" s="115"/>
      <c r="AT6" s="115"/>
      <c r="AU6" s="115"/>
      <c r="AV6" s="115"/>
      <c r="AW6" s="115"/>
      <c r="AX6" s="518"/>
    </row>
    <row r="7" spans="1:50" ht="43.5" customHeight="1">
      <c r="A7" s="438" t="s">
        <v>25</v>
      </c>
      <c r="B7" s="439"/>
      <c r="C7" s="439"/>
      <c r="D7" s="439"/>
      <c r="E7" s="439"/>
      <c r="F7" s="439"/>
      <c r="G7" s="440" t="s">
        <v>386</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387</v>
      </c>
      <c r="AF7" s="445"/>
      <c r="AG7" s="445"/>
      <c r="AH7" s="445"/>
      <c r="AI7" s="445"/>
      <c r="AJ7" s="445"/>
      <c r="AK7" s="445"/>
      <c r="AL7" s="445"/>
      <c r="AM7" s="445"/>
      <c r="AN7" s="445"/>
      <c r="AO7" s="445"/>
      <c r="AP7" s="445"/>
      <c r="AQ7" s="445"/>
      <c r="AR7" s="445"/>
      <c r="AS7" s="445"/>
      <c r="AT7" s="445"/>
      <c r="AU7" s="445"/>
      <c r="AV7" s="445"/>
      <c r="AW7" s="445"/>
      <c r="AX7" s="446"/>
    </row>
    <row r="8" spans="1:50" ht="35.25" customHeight="1">
      <c r="A8" s="345" t="s">
        <v>308</v>
      </c>
      <c r="B8" s="346"/>
      <c r="C8" s="346"/>
      <c r="D8" s="346"/>
      <c r="E8" s="346"/>
      <c r="F8" s="347"/>
      <c r="G8" s="342">
        <f>'入力規則等'!A26</f>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50.25" customHeight="1">
      <c r="A9" s="447" t="s">
        <v>26</v>
      </c>
      <c r="B9" s="448"/>
      <c r="C9" s="448"/>
      <c r="D9" s="448"/>
      <c r="E9" s="448"/>
      <c r="F9" s="448"/>
      <c r="G9" s="476" t="s">
        <v>388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49.5" customHeight="1">
      <c r="A10" s="447" t="s">
        <v>36</v>
      </c>
      <c r="B10" s="448"/>
      <c r="C10" s="448"/>
      <c r="D10" s="448"/>
      <c r="E10" s="448"/>
      <c r="F10" s="448"/>
      <c r="G10" s="476" t="s">
        <v>389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29.25" customHeight="1">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v>34</v>
      </c>
      <c r="Q13" s="63"/>
      <c r="R13" s="63"/>
      <c r="S13" s="63"/>
      <c r="T13" s="63"/>
      <c r="U13" s="63"/>
      <c r="V13" s="64"/>
      <c r="W13" s="62">
        <v>16</v>
      </c>
      <c r="X13" s="63"/>
      <c r="Y13" s="63"/>
      <c r="Z13" s="63"/>
      <c r="AA13" s="63"/>
      <c r="AB13" s="63"/>
      <c r="AC13" s="64"/>
      <c r="AD13" s="62">
        <v>21</v>
      </c>
      <c r="AE13" s="63"/>
      <c r="AF13" s="63"/>
      <c r="AG13" s="63"/>
      <c r="AH13" s="63"/>
      <c r="AI13" s="63"/>
      <c r="AJ13" s="64"/>
      <c r="AK13" s="62">
        <v>22</v>
      </c>
      <c r="AL13" s="63"/>
      <c r="AM13" s="63"/>
      <c r="AN13" s="63"/>
      <c r="AO13" s="63"/>
      <c r="AP13" s="63"/>
      <c r="AQ13" s="64"/>
      <c r="AR13" s="657"/>
      <c r="AS13" s="658"/>
      <c r="AT13" s="658"/>
      <c r="AU13" s="658"/>
      <c r="AV13" s="658"/>
      <c r="AW13" s="658"/>
      <c r="AX13" s="659"/>
    </row>
    <row r="14" spans="1:50" ht="21" customHeight="1">
      <c r="A14" s="453"/>
      <c r="B14" s="454"/>
      <c r="C14" s="454"/>
      <c r="D14" s="454"/>
      <c r="E14" s="454"/>
      <c r="F14" s="455"/>
      <c r="G14" s="466"/>
      <c r="H14" s="467"/>
      <c r="I14" s="333" t="s">
        <v>9</v>
      </c>
      <c r="J14" s="461"/>
      <c r="K14" s="461"/>
      <c r="L14" s="461"/>
      <c r="M14" s="461"/>
      <c r="N14" s="461"/>
      <c r="O14" s="462"/>
      <c r="P14" s="62" t="s">
        <v>390</v>
      </c>
      <c r="Q14" s="63"/>
      <c r="R14" s="63"/>
      <c r="S14" s="63"/>
      <c r="T14" s="63"/>
      <c r="U14" s="63"/>
      <c r="V14" s="64"/>
      <c r="W14" s="62" t="s">
        <v>390</v>
      </c>
      <c r="X14" s="63"/>
      <c r="Y14" s="63"/>
      <c r="Z14" s="63"/>
      <c r="AA14" s="63"/>
      <c r="AB14" s="63"/>
      <c r="AC14" s="64"/>
      <c r="AD14" s="62" t="s">
        <v>390</v>
      </c>
      <c r="AE14" s="63"/>
      <c r="AF14" s="63"/>
      <c r="AG14" s="63"/>
      <c r="AH14" s="63"/>
      <c r="AI14" s="63"/>
      <c r="AJ14" s="64"/>
      <c r="AK14" s="62" t="s">
        <v>390</v>
      </c>
      <c r="AL14" s="63"/>
      <c r="AM14" s="63"/>
      <c r="AN14" s="63"/>
      <c r="AO14" s="63"/>
      <c r="AP14" s="63"/>
      <c r="AQ14" s="64"/>
      <c r="AR14" s="655"/>
      <c r="AS14" s="655"/>
      <c r="AT14" s="655"/>
      <c r="AU14" s="655"/>
      <c r="AV14" s="655"/>
      <c r="AW14" s="655"/>
      <c r="AX14" s="656"/>
    </row>
    <row r="15" spans="1:50" ht="21" customHeight="1">
      <c r="A15" s="453"/>
      <c r="B15" s="454"/>
      <c r="C15" s="454"/>
      <c r="D15" s="454"/>
      <c r="E15" s="454"/>
      <c r="F15" s="455"/>
      <c r="G15" s="466"/>
      <c r="H15" s="467"/>
      <c r="I15" s="333" t="s">
        <v>62</v>
      </c>
      <c r="J15" s="334"/>
      <c r="K15" s="334"/>
      <c r="L15" s="334"/>
      <c r="M15" s="334"/>
      <c r="N15" s="334"/>
      <c r="O15" s="335"/>
      <c r="P15" s="62" t="s">
        <v>390</v>
      </c>
      <c r="Q15" s="63"/>
      <c r="R15" s="63"/>
      <c r="S15" s="63"/>
      <c r="T15" s="63"/>
      <c r="U15" s="63"/>
      <c r="V15" s="64"/>
      <c r="W15" s="62" t="s">
        <v>390</v>
      </c>
      <c r="X15" s="63"/>
      <c r="Y15" s="63"/>
      <c r="Z15" s="63"/>
      <c r="AA15" s="63"/>
      <c r="AB15" s="63"/>
      <c r="AC15" s="64"/>
      <c r="AD15" s="62" t="s">
        <v>390</v>
      </c>
      <c r="AE15" s="63"/>
      <c r="AF15" s="63"/>
      <c r="AG15" s="63"/>
      <c r="AH15" s="63"/>
      <c r="AI15" s="63"/>
      <c r="AJ15" s="64"/>
      <c r="AK15" s="62" t="s">
        <v>390</v>
      </c>
      <c r="AL15" s="63"/>
      <c r="AM15" s="63"/>
      <c r="AN15" s="63"/>
      <c r="AO15" s="63"/>
      <c r="AP15" s="63"/>
      <c r="AQ15" s="64"/>
      <c r="AR15" s="62"/>
      <c r="AS15" s="63"/>
      <c r="AT15" s="63"/>
      <c r="AU15" s="63"/>
      <c r="AV15" s="63"/>
      <c r="AW15" s="63"/>
      <c r="AX15" s="654"/>
    </row>
    <row r="16" spans="1:50" ht="21" customHeight="1">
      <c r="A16" s="453"/>
      <c r="B16" s="454"/>
      <c r="C16" s="454"/>
      <c r="D16" s="454"/>
      <c r="E16" s="454"/>
      <c r="F16" s="455"/>
      <c r="G16" s="466"/>
      <c r="H16" s="467"/>
      <c r="I16" s="333" t="s">
        <v>63</v>
      </c>
      <c r="J16" s="334"/>
      <c r="K16" s="334"/>
      <c r="L16" s="334"/>
      <c r="M16" s="334"/>
      <c r="N16" s="334"/>
      <c r="O16" s="335"/>
      <c r="P16" s="62" t="s">
        <v>390</v>
      </c>
      <c r="Q16" s="63"/>
      <c r="R16" s="63"/>
      <c r="S16" s="63"/>
      <c r="T16" s="63"/>
      <c r="U16" s="63"/>
      <c r="V16" s="64"/>
      <c r="W16" s="62" t="s">
        <v>390</v>
      </c>
      <c r="X16" s="63"/>
      <c r="Y16" s="63"/>
      <c r="Z16" s="63"/>
      <c r="AA16" s="63"/>
      <c r="AB16" s="63"/>
      <c r="AC16" s="64"/>
      <c r="AD16" s="62" t="s">
        <v>390</v>
      </c>
      <c r="AE16" s="63"/>
      <c r="AF16" s="63"/>
      <c r="AG16" s="63"/>
      <c r="AH16" s="63"/>
      <c r="AI16" s="63"/>
      <c r="AJ16" s="64"/>
      <c r="AK16" s="62" t="s">
        <v>390</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t="s">
        <v>390</v>
      </c>
      <c r="Q17" s="63"/>
      <c r="R17" s="63"/>
      <c r="S17" s="63"/>
      <c r="T17" s="63"/>
      <c r="U17" s="63"/>
      <c r="V17" s="64"/>
      <c r="W17" s="62" t="s">
        <v>390</v>
      </c>
      <c r="X17" s="63"/>
      <c r="Y17" s="63"/>
      <c r="Z17" s="63"/>
      <c r="AA17" s="63"/>
      <c r="AB17" s="63"/>
      <c r="AC17" s="64"/>
      <c r="AD17" s="62" t="s">
        <v>390</v>
      </c>
      <c r="AE17" s="63"/>
      <c r="AF17" s="63"/>
      <c r="AG17" s="63"/>
      <c r="AH17" s="63"/>
      <c r="AI17" s="63"/>
      <c r="AJ17" s="64"/>
      <c r="AK17" s="62" t="s">
        <v>390</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34</v>
      </c>
      <c r="Q18" s="307"/>
      <c r="R18" s="307"/>
      <c r="S18" s="307"/>
      <c r="T18" s="307"/>
      <c r="U18" s="307"/>
      <c r="V18" s="308"/>
      <c r="W18" s="306">
        <f>SUM(W13:AC17)</f>
        <v>16</v>
      </c>
      <c r="X18" s="307"/>
      <c r="Y18" s="307"/>
      <c r="Z18" s="307"/>
      <c r="AA18" s="307"/>
      <c r="AB18" s="307"/>
      <c r="AC18" s="308"/>
      <c r="AD18" s="306">
        <f>SUM(AD13:AJ17)</f>
        <v>21</v>
      </c>
      <c r="AE18" s="307"/>
      <c r="AF18" s="307"/>
      <c r="AG18" s="307"/>
      <c r="AH18" s="307"/>
      <c r="AI18" s="307"/>
      <c r="AJ18" s="308"/>
      <c r="AK18" s="306">
        <f>SUM(AK13:AQ17)</f>
        <v>22</v>
      </c>
      <c r="AL18" s="307"/>
      <c r="AM18" s="307"/>
      <c r="AN18" s="307"/>
      <c r="AO18" s="307"/>
      <c r="AP18" s="307"/>
      <c r="AQ18" s="308"/>
      <c r="AR18" s="306">
        <f>SUM(AR13:AX17)</f>
        <v>0</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v>23</v>
      </c>
      <c r="Q19" s="63"/>
      <c r="R19" s="63"/>
      <c r="S19" s="63"/>
      <c r="T19" s="63"/>
      <c r="U19" s="63"/>
      <c r="V19" s="64"/>
      <c r="W19" s="62">
        <v>14</v>
      </c>
      <c r="X19" s="63"/>
      <c r="Y19" s="63"/>
      <c r="Z19" s="63"/>
      <c r="AA19" s="63"/>
      <c r="AB19" s="63"/>
      <c r="AC19" s="64"/>
      <c r="AD19" s="62">
        <v>17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f>IF(P18=0,"-",P19/P18)</f>
        <v>0.6764705882352942</v>
      </c>
      <c r="Q20" s="311"/>
      <c r="R20" s="311"/>
      <c r="S20" s="311"/>
      <c r="T20" s="311"/>
      <c r="U20" s="311"/>
      <c r="V20" s="311"/>
      <c r="W20" s="311">
        <f>IF(W18=0,"-",W19/W18)</f>
        <v>0.875</v>
      </c>
      <c r="X20" s="311"/>
      <c r="Y20" s="311"/>
      <c r="Z20" s="311"/>
      <c r="AA20" s="311"/>
      <c r="AB20" s="311"/>
      <c r="AC20" s="311"/>
      <c r="AD20" s="311">
        <f>IF(AD18=0,"-",AD19/AD18)</f>
        <v>0.8095238095238095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390</v>
      </c>
      <c r="AV22" s="101"/>
      <c r="AW22" s="99" t="s">
        <v>355</v>
      </c>
      <c r="AX22" s="100"/>
    </row>
    <row r="23" spans="1:50" ht="22.5" customHeight="1">
      <c r="A23" s="207"/>
      <c r="B23" s="205"/>
      <c r="C23" s="205"/>
      <c r="D23" s="205"/>
      <c r="E23" s="205"/>
      <c r="F23" s="206"/>
      <c r="G23" s="312" t="s">
        <v>390</v>
      </c>
      <c r="H23" s="279"/>
      <c r="I23" s="279"/>
      <c r="J23" s="279"/>
      <c r="K23" s="279"/>
      <c r="L23" s="279"/>
      <c r="M23" s="279"/>
      <c r="N23" s="279"/>
      <c r="O23" s="280"/>
      <c r="P23" s="245" t="s">
        <v>390</v>
      </c>
      <c r="Q23" s="186"/>
      <c r="R23" s="186"/>
      <c r="S23" s="186"/>
      <c r="T23" s="186"/>
      <c r="U23" s="186"/>
      <c r="V23" s="186"/>
      <c r="W23" s="186"/>
      <c r="X23" s="187"/>
      <c r="Y23" s="284" t="s">
        <v>14</v>
      </c>
      <c r="Z23" s="285"/>
      <c r="AA23" s="286"/>
      <c r="AB23" s="650" t="s">
        <v>390</v>
      </c>
      <c r="AC23" s="287"/>
      <c r="AD23" s="287"/>
      <c r="AE23" s="84" t="s">
        <v>390</v>
      </c>
      <c r="AF23" s="85"/>
      <c r="AG23" s="85"/>
      <c r="AH23" s="85"/>
      <c r="AI23" s="86"/>
      <c r="AJ23" s="84" t="s">
        <v>390</v>
      </c>
      <c r="AK23" s="85"/>
      <c r="AL23" s="85"/>
      <c r="AM23" s="85"/>
      <c r="AN23" s="86"/>
      <c r="AO23" s="84" t="s">
        <v>390</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390</v>
      </c>
      <c r="AC24" s="277"/>
      <c r="AD24" s="277"/>
      <c r="AE24" s="84" t="s">
        <v>390</v>
      </c>
      <c r="AF24" s="85"/>
      <c r="AG24" s="85"/>
      <c r="AH24" s="85"/>
      <c r="AI24" s="86"/>
      <c r="AJ24" s="84" t="s">
        <v>390</v>
      </c>
      <c r="AK24" s="85"/>
      <c r="AL24" s="85"/>
      <c r="AM24" s="85"/>
      <c r="AN24" s="86"/>
      <c r="AO24" s="84" t="s">
        <v>390</v>
      </c>
      <c r="AP24" s="85"/>
      <c r="AQ24" s="85"/>
      <c r="AR24" s="85"/>
      <c r="AS24" s="86"/>
      <c r="AT24" s="84" t="s">
        <v>390</v>
      </c>
      <c r="AU24" s="85"/>
      <c r="AV24" s="85"/>
      <c r="AW24" s="85"/>
      <c r="AX24" s="87"/>
    </row>
    <row r="25" spans="1:50" ht="22.5" customHeight="1">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390</v>
      </c>
      <c r="AF25" s="85"/>
      <c r="AG25" s="85"/>
      <c r="AH25" s="85"/>
      <c r="AI25" s="86"/>
      <c r="AJ25" s="84" t="s">
        <v>390</v>
      </c>
      <c r="AK25" s="85"/>
      <c r="AL25" s="85"/>
      <c r="AM25" s="85"/>
      <c r="AN25" s="86"/>
      <c r="AO25" s="84" t="s">
        <v>390</v>
      </c>
      <c r="AP25" s="85"/>
      <c r="AQ25" s="85"/>
      <c r="AR25" s="85"/>
      <c r="AS25" s="86"/>
      <c r="AT25" s="259"/>
      <c r="AU25" s="260"/>
      <c r="AV25" s="260"/>
      <c r="AW25" s="260"/>
      <c r="AX25" s="261"/>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customHeight="1">
      <c r="A47" s="225" t="s">
        <v>320</v>
      </c>
      <c r="B47" s="675"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80"/>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customHeight="1">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5"/>
      <c r="B49" s="675"/>
      <c r="C49" s="227"/>
      <c r="D49" s="227"/>
      <c r="E49" s="227"/>
      <c r="F49" s="228"/>
      <c r="G49" s="327" t="s">
        <v>391</v>
      </c>
      <c r="H49" s="327"/>
      <c r="I49" s="327"/>
      <c r="J49" s="327"/>
      <c r="K49" s="327"/>
      <c r="L49" s="327"/>
      <c r="M49" s="327"/>
      <c r="N49" s="327"/>
      <c r="O49" s="327"/>
      <c r="P49" s="327"/>
      <c r="Q49" s="327"/>
      <c r="R49" s="327"/>
      <c r="S49" s="327"/>
      <c r="T49" s="327"/>
      <c r="U49" s="327"/>
      <c r="V49" s="327"/>
      <c r="W49" s="327"/>
      <c r="X49" s="327"/>
      <c r="Y49" s="327"/>
      <c r="Z49" s="327"/>
      <c r="AA49" s="328"/>
      <c r="AB49" s="604" t="s">
        <v>392</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customHeight="1">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customHeight="1">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390</v>
      </c>
      <c r="AV53" s="101"/>
      <c r="AW53" s="99" t="s">
        <v>355</v>
      </c>
      <c r="AX53" s="100"/>
    </row>
    <row r="54" spans="1:50" ht="22.5" customHeight="1">
      <c r="A54" s="225"/>
      <c r="B54" s="227"/>
      <c r="C54" s="227"/>
      <c r="D54" s="227"/>
      <c r="E54" s="227"/>
      <c r="F54" s="228"/>
      <c r="G54" s="265" t="s">
        <v>390</v>
      </c>
      <c r="H54" s="186"/>
      <c r="I54" s="186"/>
      <c r="J54" s="186"/>
      <c r="K54" s="186"/>
      <c r="L54" s="186"/>
      <c r="M54" s="186"/>
      <c r="N54" s="186"/>
      <c r="O54" s="187"/>
      <c r="P54" s="245" t="s">
        <v>390</v>
      </c>
      <c r="Q54" s="246"/>
      <c r="R54" s="246"/>
      <c r="S54" s="246"/>
      <c r="T54" s="246"/>
      <c r="U54" s="246"/>
      <c r="V54" s="246"/>
      <c r="W54" s="246"/>
      <c r="X54" s="247"/>
      <c r="Y54" s="252" t="s">
        <v>86</v>
      </c>
      <c r="Z54" s="253"/>
      <c r="AA54" s="254"/>
      <c r="AB54" s="359" t="s">
        <v>390</v>
      </c>
      <c r="AC54" s="216"/>
      <c r="AD54" s="216"/>
      <c r="AE54" s="84" t="s">
        <v>390</v>
      </c>
      <c r="AF54" s="85"/>
      <c r="AG54" s="85"/>
      <c r="AH54" s="85"/>
      <c r="AI54" s="86"/>
      <c r="AJ54" s="84" t="s">
        <v>390</v>
      </c>
      <c r="AK54" s="85"/>
      <c r="AL54" s="85"/>
      <c r="AM54" s="85"/>
      <c r="AN54" s="86"/>
      <c r="AO54" s="84" t="s">
        <v>390</v>
      </c>
      <c r="AP54" s="85"/>
      <c r="AQ54" s="85"/>
      <c r="AR54" s="85"/>
      <c r="AS54" s="86"/>
      <c r="AT54" s="217"/>
      <c r="AU54" s="217"/>
      <c r="AV54" s="217"/>
      <c r="AW54" s="217"/>
      <c r="AX54" s="218"/>
    </row>
    <row r="55" spans="1:50" ht="22.5"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t="s">
        <v>390</v>
      </c>
      <c r="AC55" s="222"/>
      <c r="AD55" s="222"/>
      <c r="AE55" s="84" t="s">
        <v>390</v>
      </c>
      <c r="AF55" s="85"/>
      <c r="AG55" s="85"/>
      <c r="AH55" s="85"/>
      <c r="AI55" s="86"/>
      <c r="AJ55" s="84" t="s">
        <v>390</v>
      </c>
      <c r="AK55" s="85"/>
      <c r="AL55" s="85"/>
      <c r="AM55" s="85"/>
      <c r="AN55" s="86"/>
      <c r="AO55" s="84" t="s">
        <v>390</v>
      </c>
      <c r="AP55" s="85"/>
      <c r="AQ55" s="85"/>
      <c r="AR55" s="85"/>
      <c r="AS55" s="86"/>
      <c r="AT55" s="84" t="s">
        <v>390</v>
      </c>
      <c r="AU55" s="85"/>
      <c r="AV55" s="85"/>
      <c r="AW55" s="85"/>
      <c r="AX55" s="87"/>
    </row>
    <row r="56" spans="1:50" ht="22.5"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390</v>
      </c>
      <c r="AF56" s="85"/>
      <c r="AG56" s="85"/>
      <c r="AH56" s="85"/>
      <c r="AI56" s="86"/>
      <c r="AJ56" s="84" t="s">
        <v>390</v>
      </c>
      <c r="AK56" s="85"/>
      <c r="AL56" s="85"/>
      <c r="AM56" s="85"/>
      <c r="AN56" s="86"/>
      <c r="AO56" s="84" t="s">
        <v>390</v>
      </c>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55" ht="22.5" customHeight="1">
      <c r="A68" s="176"/>
      <c r="B68" s="177"/>
      <c r="C68" s="177"/>
      <c r="D68" s="177"/>
      <c r="E68" s="177"/>
      <c r="F68" s="178"/>
      <c r="G68" s="245" t="s">
        <v>393</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t="s">
        <v>394</v>
      </c>
      <c r="AF68" s="85"/>
      <c r="AG68" s="85"/>
      <c r="AH68" s="85"/>
      <c r="AI68" s="86"/>
      <c r="AJ68" s="84" t="s">
        <v>395</v>
      </c>
      <c r="AK68" s="85"/>
      <c r="AL68" s="85"/>
      <c r="AM68" s="85"/>
      <c r="AN68" s="86"/>
      <c r="AO68" s="84" t="s">
        <v>395</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t="s">
        <v>394</v>
      </c>
      <c r="AF69" s="85"/>
      <c r="AG69" s="85"/>
      <c r="AH69" s="85"/>
      <c r="AI69" s="86"/>
      <c r="AJ69" s="84" t="s">
        <v>395</v>
      </c>
      <c r="AK69" s="85"/>
      <c r="AL69" s="85"/>
      <c r="AM69" s="85"/>
      <c r="AN69" s="86"/>
      <c r="AO69" s="84" t="s">
        <v>395</v>
      </c>
      <c r="AP69" s="85"/>
      <c r="AQ69" s="85"/>
      <c r="AR69" s="85"/>
      <c r="AS69" s="86"/>
      <c r="AT69" s="84" t="s">
        <v>395</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396</v>
      </c>
      <c r="H83" s="135"/>
      <c r="I83" s="135"/>
      <c r="J83" s="135"/>
      <c r="K83" s="135"/>
      <c r="L83" s="135"/>
      <c r="M83" s="135"/>
      <c r="N83" s="135"/>
      <c r="O83" s="135"/>
      <c r="P83" s="135"/>
      <c r="Q83" s="135"/>
      <c r="R83" s="135"/>
      <c r="S83" s="135"/>
      <c r="T83" s="135"/>
      <c r="U83" s="135"/>
      <c r="V83" s="135"/>
      <c r="W83" s="135"/>
      <c r="X83" s="135"/>
      <c r="Y83" s="137" t="s">
        <v>17</v>
      </c>
      <c r="Z83" s="138"/>
      <c r="AA83" s="139"/>
      <c r="AB83" s="172" t="s">
        <v>401</v>
      </c>
      <c r="AC83" s="141"/>
      <c r="AD83" s="142"/>
      <c r="AE83" s="143">
        <v>11708042</v>
      </c>
      <c r="AF83" s="144"/>
      <c r="AG83" s="144"/>
      <c r="AH83" s="144"/>
      <c r="AI83" s="144"/>
      <c r="AJ83" s="143">
        <v>14712600</v>
      </c>
      <c r="AK83" s="144"/>
      <c r="AL83" s="144"/>
      <c r="AM83" s="144"/>
      <c r="AN83" s="144"/>
      <c r="AO83" s="143">
        <v>16909283</v>
      </c>
      <c r="AP83" s="144"/>
      <c r="AQ83" s="144"/>
      <c r="AR83" s="144"/>
      <c r="AS83" s="144"/>
      <c r="AT83" s="84">
        <v>21625000</v>
      </c>
      <c r="AU83" s="85"/>
      <c r="AV83" s="85"/>
      <c r="AW83" s="85"/>
      <c r="AX83" s="87"/>
    </row>
    <row r="84" spans="1:50" ht="39"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397</v>
      </c>
      <c r="AF84" s="149"/>
      <c r="AG84" s="149"/>
      <c r="AH84" s="149"/>
      <c r="AI84" s="150"/>
      <c r="AJ84" s="148" t="s">
        <v>398</v>
      </c>
      <c r="AK84" s="149"/>
      <c r="AL84" s="149"/>
      <c r="AM84" s="149"/>
      <c r="AN84" s="150"/>
      <c r="AO84" s="148" t="s">
        <v>399</v>
      </c>
      <c r="AP84" s="149"/>
      <c r="AQ84" s="149"/>
      <c r="AR84" s="149"/>
      <c r="AS84" s="150"/>
      <c r="AT84" s="148" t="s">
        <v>400</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2.5" customHeight="1">
      <c r="A98" s="368"/>
      <c r="B98" s="369"/>
      <c r="C98" s="403" t="s">
        <v>402</v>
      </c>
      <c r="D98" s="404"/>
      <c r="E98" s="404"/>
      <c r="F98" s="404"/>
      <c r="G98" s="404"/>
      <c r="H98" s="404"/>
      <c r="I98" s="404"/>
      <c r="J98" s="404"/>
      <c r="K98" s="405"/>
      <c r="L98" s="62">
        <v>22</v>
      </c>
      <c r="M98" s="63"/>
      <c r="N98" s="63"/>
      <c r="O98" s="63"/>
      <c r="P98" s="63"/>
      <c r="Q98" s="64"/>
      <c r="R98" s="62"/>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0.25"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0.25"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0.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0.2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0.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0.25" customHeight="1" thickBot="1">
      <c r="A104" s="370"/>
      <c r="B104" s="371"/>
      <c r="C104" s="360" t="s">
        <v>22</v>
      </c>
      <c r="D104" s="361"/>
      <c r="E104" s="361"/>
      <c r="F104" s="361"/>
      <c r="G104" s="361"/>
      <c r="H104" s="361"/>
      <c r="I104" s="361"/>
      <c r="J104" s="361"/>
      <c r="K104" s="362"/>
      <c r="L104" s="363">
        <f>SUM(L98:Q103)</f>
        <v>22</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9" t="s">
        <v>38</v>
      </c>
      <c r="AH107" s="585"/>
      <c r="AI107" s="585"/>
      <c r="AJ107" s="585"/>
      <c r="AK107" s="585"/>
      <c r="AL107" s="585"/>
      <c r="AM107" s="585"/>
      <c r="AN107" s="585"/>
      <c r="AO107" s="585"/>
      <c r="AP107" s="585"/>
      <c r="AQ107" s="585"/>
      <c r="AR107" s="585"/>
      <c r="AS107" s="585"/>
      <c r="AT107" s="585"/>
      <c r="AU107" s="585"/>
      <c r="AV107" s="585"/>
      <c r="AW107" s="585"/>
      <c r="AX107" s="620"/>
    </row>
    <row r="108" spans="1:50" ht="42" customHeight="1">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385</v>
      </c>
      <c r="AE108" s="595"/>
      <c r="AF108" s="595"/>
      <c r="AG108" s="591" t="s">
        <v>404</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385</v>
      </c>
      <c r="AE109" s="432"/>
      <c r="AF109" s="432"/>
      <c r="AG109" s="522" t="s">
        <v>405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403</v>
      </c>
      <c r="AE110" s="575"/>
      <c r="AF110" s="575"/>
      <c r="AG110" s="520"/>
      <c r="AH110" s="188"/>
      <c r="AI110" s="188"/>
      <c r="AJ110" s="188"/>
      <c r="AK110" s="188"/>
      <c r="AL110" s="188"/>
      <c r="AM110" s="188"/>
      <c r="AN110" s="188"/>
      <c r="AO110" s="188"/>
      <c r="AP110" s="188"/>
      <c r="AQ110" s="188"/>
      <c r="AR110" s="188"/>
      <c r="AS110" s="188"/>
      <c r="AT110" s="188"/>
      <c r="AU110" s="188"/>
      <c r="AV110" s="188"/>
      <c r="AW110" s="188"/>
      <c r="AX110" s="521"/>
    </row>
    <row r="111" spans="1:50" ht="56.25" customHeight="1">
      <c r="A111" s="540"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385</v>
      </c>
      <c r="AE111" s="428"/>
      <c r="AF111" s="428"/>
      <c r="AG111" s="291" t="s">
        <v>406</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403</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385</v>
      </c>
      <c r="AE113" s="432"/>
      <c r="AF113" s="432"/>
      <c r="AG113" s="522" t="s">
        <v>405</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385</v>
      </c>
      <c r="AE114" s="432"/>
      <c r="AF114" s="432"/>
      <c r="AG114" s="522" t="s">
        <v>405</v>
      </c>
      <c r="AH114" s="295"/>
      <c r="AI114" s="295"/>
      <c r="AJ114" s="295"/>
      <c r="AK114" s="295"/>
      <c r="AL114" s="295"/>
      <c r="AM114" s="295"/>
      <c r="AN114" s="295"/>
      <c r="AO114" s="295"/>
      <c r="AP114" s="295"/>
      <c r="AQ114" s="295"/>
      <c r="AR114" s="295"/>
      <c r="AS114" s="295"/>
      <c r="AT114" s="295"/>
      <c r="AU114" s="295"/>
      <c r="AV114" s="295"/>
      <c r="AW114" s="295"/>
      <c r="AX114" s="296"/>
    </row>
    <row r="115" spans="1:50" ht="18.75" customHeight="1">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385</v>
      </c>
      <c r="AE115" s="432"/>
      <c r="AF115" s="432"/>
      <c r="AG115" s="522" t="s">
        <v>405</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403</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0.5" customHeight="1">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385</v>
      </c>
      <c r="AE117" s="575"/>
      <c r="AF117" s="584"/>
      <c r="AG117" s="589" t="s">
        <v>405</v>
      </c>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50" ht="58.5" customHeight="1">
      <c r="A118" s="540" t="s">
        <v>47</v>
      </c>
      <c r="B118" s="576"/>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628" t="s">
        <v>408</v>
      </c>
      <c r="AE118" s="428"/>
      <c r="AF118" s="629"/>
      <c r="AG118" s="291" t="s">
        <v>407</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403</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385</v>
      </c>
      <c r="AE120" s="432"/>
      <c r="AF120" s="432"/>
      <c r="AG120" s="522" t="s">
        <v>405</v>
      </c>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385</v>
      </c>
      <c r="AE121" s="432"/>
      <c r="AF121" s="432"/>
      <c r="AG121" s="588" t="s">
        <v>405</v>
      </c>
      <c r="AH121" s="188"/>
      <c r="AI121" s="188"/>
      <c r="AJ121" s="188"/>
      <c r="AK121" s="188"/>
      <c r="AL121" s="188"/>
      <c r="AM121" s="188"/>
      <c r="AN121" s="188"/>
      <c r="AO121" s="188"/>
      <c r="AP121" s="188"/>
      <c r="AQ121" s="188"/>
      <c r="AR121" s="188"/>
      <c r="AS121" s="188"/>
      <c r="AT121" s="188"/>
      <c r="AU121" s="188"/>
      <c r="AV121" s="188"/>
      <c r="AW121" s="188"/>
      <c r="AX121" s="521"/>
    </row>
    <row r="122" spans="1:50" ht="33" customHeight="1">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403</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50" ht="15.75" customHeight="1">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50" ht="26.25" customHeight="1">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50" ht="26.25" customHeight="1">
      <c r="A125" s="617"/>
      <c r="B125" s="618"/>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20"/>
      <c r="AH125" s="188"/>
      <c r="AI125" s="188"/>
      <c r="AJ125" s="188"/>
      <c r="AK125" s="188"/>
      <c r="AL125" s="188"/>
      <c r="AM125" s="188"/>
      <c r="AN125" s="188"/>
      <c r="AO125" s="188"/>
      <c r="AP125" s="188"/>
      <c r="AQ125" s="188"/>
      <c r="AR125" s="188"/>
      <c r="AS125" s="188"/>
      <c r="AT125" s="188"/>
      <c r="AU125" s="188"/>
      <c r="AV125" s="188"/>
      <c r="AW125" s="188"/>
      <c r="AX125" s="521"/>
    </row>
    <row r="126" spans="1:50" ht="57" customHeight="1">
      <c r="A126" s="540" t="s">
        <v>58</v>
      </c>
      <c r="B126" s="541"/>
      <c r="C126" s="382" t="s">
        <v>64</v>
      </c>
      <c r="D126" s="563"/>
      <c r="E126" s="563"/>
      <c r="F126" s="564"/>
      <c r="G126" s="534" t="s">
        <v>409</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66.75" customHeight="1" thickBot="1">
      <c r="A127" s="542"/>
      <c r="B127" s="543"/>
      <c r="C127" s="351" t="s">
        <v>68</v>
      </c>
      <c r="D127" s="352"/>
      <c r="E127" s="352"/>
      <c r="F127" s="353"/>
      <c r="G127" s="354" t="s">
        <v>410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03.5" customHeight="1" thickBot="1">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0" customHeight="1" thickBot="1">
      <c r="A133" s="421"/>
      <c r="B133" s="422"/>
      <c r="C133" s="422"/>
      <c r="D133" s="422"/>
      <c r="E133" s="423"/>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0" customHeight="1" thickBot="1">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5"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5" customHeight="1">
      <c r="A137" s="394" t="s">
        <v>224</v>
      </c>
      <c r="B137" s="395"/>
      <c r="C137" s="395"/>
      <c r="D137" s="395"/>
      <c r="E137" s="395"/>
      <c r="F137" s="395"/>
      <c r="G137" s="408" t="s">
        <v>412</v>
      </c>
      <c r="H137" s="409"/>
      <c r="I137" s="409"/>
      <c r="J137" s="409"/>
      <c r="K137" s="409"/>
      <c r="L137" s="409"/>
      <c r="M137" s="409"/>
      <c r="N137" s="409"/>
      <c r="O137" s="409"/>
      <c r="P137" s="410"/>
      <c r="Q137" s="395" t="s">
        <v>225</v>
      </c>
      <c r="R137" s="395"/>
      <c r="S137" s="395"/>
      <c r="T137" s="395"/>
      <c r="U137" s="395"/>
      <c r="V137" s="395"/>
      <c r="W137" s="408" t="s">
        <v>390</v>
      </c>
      <c r="X137" s="409"/>
      <c r="Y137" s="409"/>
      <c r="Z137" s="409"/>
      <c r="AA137" s="409"/>
      <c r="AB137" s="409"/>
      <c r="AC137" s="409"/>
      <c r="AD137" s="409"/>
      <c r="AE137" s="409"/>
      <c r="AF137" s="410"/>
      <c r="AG137" s="395" t="s">
        <v>226</v>
      </c>
      <c r="AH137" s="395"/>
      <c r="AI137" s="395"/>
      <c r="AJ137" s="395"/>
      <c r="AK137" s="395"/>
      <c r="AL137" s="395"/>
      <c r="AM137" s="391" t="s">
        <v>411</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t="s">
        <v>413</v>
      </c>
      <c r="H138" s="412"/>
      <c r="I138" s="412"/>
      <c r="J138" s="412"/>
      <c r="K138" s="412"/>
      <c r="L138" s="412"/>
      <c r="M138" s="412"/>
      <c r="N138" s="412"/>
      <c r="O138" s="412"/>
      <c r="P138" s="413"/>
      <c r="Q138" s="397" t="s">
        <v>228</v>
      </c>
      <c r="R138" s="397"/>
      <c r="S138" s="397"/>
      <c r="T138" s="397"/>
      <c r="U138" s="397"/>
      <c r="V138" s="397"/>
      <c r="W138" s="411" t="s">
        <v>414</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25" customHeight="1">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6" t="s">
        <v>34</v>
      </c>
      <c r="B178" s="527"/>
      <c r="C178" s="527"/>
      <c r="D178" s="527"/>
      <c r="E178" s="527"/>
      <c r="F178" s="528"/>
      <c r="G178" s="378" t="s">
        <v>416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9"/>
      <c r="C180" s="529"/>
      <c r="D180" s="529"/>
      <c r="E180" s="529"/>
      <c r="F180" s="530"/>
      <c r="G180" s="88" t="s">
        <v>415</v>
      </c>
      <c r="H180" s="89"/>
      <c r="I180" s="89"/>
      <c r="J180" s="89"/>
      <c r="K180" s="90"/>
      <c r="L180" s="91" t="s">
        <v>417</v>
      </c>
      <c r="M180" s="92"/>
      <c r="N180" s="92"/>
      <c r="O180" s="92"/>
      <c r="P180" s="92"/>
      <c r="Q180" s="92"/>
      <c r="R180" s="92"/>
      <c r="S180" s="92"/>
      <c r="T180" s="92"/>
      <c r="U180" s="92"/>
      <c r="V180" s="92"/>
      <c r="W180" s="92"/>
      <c r="X180" s="93"/>
      <c r="Y180" s="94">
        <v>17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418</v>
      </c>
      <c r="D236" s="104"/>
      <c r="E236" s="104"/>
      <c r="F236" s="104"/>
      <c r="G236" s="104"/>
      <c r="H236" s="104"/>
      <c r="I236" s="104"/>
      <c r="J236" s="104"/>
      <c r="K236" s="104"/>
      <c r="L236" s="104"/>
      <c r="M236" s="108" t="s">
        <v>417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17</v>
      </c>
      <c r="AL236" s="106"/>
      <c r="AM236" s="106"/>
      <c r="AN236" s="106"/>
      <c r="AO236" s="106"/>
      <c r="AP236" s="107"/>
      <c r="AQ236" s="108">
        <v>1</v>
      </c>
      <c r="AR236" s="104"/>
      <c r="AS236" s="104"/>
      <c r="AT236" s="104"/>
      <c r="AU236" s="105">
        <f>17273000/19186000*100</f>
        <v>90.02918794954654</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1" sqref="A2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385</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2015-07-02T02:35:08Z</dcterms:created>
  <dcterms:modified xsi:type="dcterms:W3CDTF">2015-07-02T04:48:33Z</dcterms:modified>
  <cp:category/>
  <cp:version/>
  <cp:contentType/>
  <cp:contentStatus/>
</cp:coreProperties>
</file>